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 tabRatio="212" firstSheet="1" activeTab="1"/>
  </bookViews>
  <sheets>
    <sheet name="Foglio1" sheetId="2" r:id="rId1"/>
    <sheet name="FERRAGAMO" sheetId="1" r:id="rId2"/>
  </sheets>
  <calcPr calcId="152511"/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4" i="2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" i="1"/>
  <c r="N70" i="1"/>
</calcChain>
</file>

<file path=xl/sharedStrings.xml><?xml version="1.0" encoding="utf-8"?>
<sst xmlns="http://schemas.openxmlformats.org/spreadsheetml/2006/main" count="715" uniqueCount="223">
  <si>
    <t>ACCESSORI</t>
  </si>
  <si>
    <t>TU</t>
  </si>
  <si>
    <t>XSS</t>
  </si>
  <si>
    <t>ML</t>
  </si>
  <si>
    <t>XLL</t>
  </si>
  <si>
    <t>XSM</t>
  </si>
  <si>
    <t>LXL</t>
  </si>
  <si>
    <t>SM</t>
  </si>
  <si>
    <t>NON USARE ABB DONNA LETT</t>
  </si>
  <si>
    <t>3XS</t>
  </si>
  <si>
    <t>XXS</t>
  </si>
  <si>
    <t>XS</t>
  </si>
  <si>
    <t>S</t>
  </si>
  <si>
    <t>M</t>
  </si>
  <si>
    <t>L</t>
  </si>
  <si>
    <t>XL</t>
  </si>
  <si>
    <t>XXL</t>
  </si>
  <si>
    <t>3xl</t>
  </si>
  <si>
    <t>LG</t>
  </si>
  <si>
    <t>NON USARE ABB UOMO LETT.</t>
  </si>
  <si>
    <t>3XL</t>
  </si>
  <si>
    <t>4XL</t>
  </si>
  <si>
    <t>5XL</t>
  </si>
  <si>
    <t>6XL</t>
  </si>
  <si>
    <t>TAGLIE IT. ABB. NUMERO</t>
  </si>
  <si>
    <t>TAGLIE SCARPE US</t>
  </si>
  <si>
    <t>4 U</t>
  </si>
  <si>
    <t>5 U</t>
  </si>
  <si>
    <t>6 U</t>
  </si>
  <si>
    <t>7 U</t>
  </si>
  <si>
    <t>8 U</t>
  </si>
  <si>
    <t>9 U</t>
  </si>
  <si>
    <t>10.</t>
  </si>
  <si>
    <t>11.</t>
  </si>
  <si>
    <t>Codice articolo</t>
  </si>
  <si>
    <t>Immagine</t>
  </si>
  <si>
    <t>Descrizione</t>
  </si>
  <si>
    <t>Colore</t>
  </si>
  <si>
    <t>Marchio</t>
  </si>
  <si>
    <t>Tipologia</t>
  </si>
  <si>
    <t>Sesso</t>
  </si>
  <si>
    <t>Composizione</t>
  </si>
  <si>
    <t>Made In</t>
  </si>
  <si>
    <t>Cod. Fornitore</t>
  </si>
  <si>
    <t>Serie taglie</t>
  </si>
  <si>
    <t>Q.ta</t>
  </si>
  <si>
    <t>FGNBALDAAI2ST0868862</t>
  </si>
  <si>
    <t>BALLERINE</t>
  </si>
  <si>
    <t>MACULATO</t>
  </si>
  <si>
    <t>FERRAGAMO</t>
  </si>
  <si>
    <t>Donna</t>
  </si>
  <si>
    <t>100% LEATHER</t>
  </si>
  <si>
    <t>IT</t>
  </si>
  <si>
    <t>€ 895,00</t>
  </si>
  <si>
    <t>FGNBASDAAI2ST0868957</t>
  </si>
  <si>
    <t>BORSA A MANO</t>
  </si>
  <si>
    <t>NERO</t>
  </si>
  <si>
    <t>FGNBASDAAI2ST0868973</t>
  </si>
  <si>
    <t>BIANCO</t>
  </si>
  <si>
    <t>€ 2.390,00</t>
  </si>
  <si>
    <t>FGNBCCDAAI2ST0868919</t>
  </si>
  <si>
    <t>BORSA A SPALLA</t>
  </si>
  <si>
    <t>NERO/BIANCO</t>
  </si>
  <si>
    <t>70% NYLON, 30% COTTON</t>
  </si>
  <si>
    <t>€ 1.690,00</t>
  </si>
  <si>
    <t>FGNBCCDAAI2ST0868930</t>
  </si>
  <si>
    <t>NERO/ROSSO</t>
  </si>
  <si>
    <t>FGNBCCDAAI2ST0868933</t>
  </si>
  <si>
    <t>FGNBCCDAAI2ST0868950</t>
  </si>
  <si>
    <t>PANNA</t>
  </si>
  <si>
    <t>HOBO ARC. M. 764360</t>
  </si>
  <si>
    <t>€ 1.850,00</t>
  </si>
  <si>
    <t>FGNBCCDAAI2ST0869511</t>
  </si>
  <si>
    <t>24 1241 0760338</t>
  </si>
  <si>
    <t>€ 1.990,00</t>
  </si>
  <si>
    <t>FGNBLUDAAI2ST0869347</t>
  </si>
  <si>
    <t>BLUSA</t>
  </si>
  <si>
    <t>13 B108 761066</t>
  </si>
  <si>
    <t>€ 2.300,00</t>
  </si>
  <si>
    <t>FGNCAMDAAI2ST0869333</t>
  </si>
  <si>
    <t>CAMICIA</t>
  </si>
  <si>
    <t>ROSSO/GIALLO</t>
  </si>
  <si>
    <t>95% SILK, 5% POLYAMIDE</t>
  </si>
  <si>
    <t>11 1913 761906</t>
  </si>
  <si>
    <t>€ 1.790,00</t>
  </si>
  <si>
    <t>FGNCAMDAAI2ST0869338</t>
  </si>
  <si>
    <t>BIANCO/NERO</t>
  </si>
  <si>
    <t>100% COTTON</t>
  </si>
  <si>
    <t>13 C529 765245</t>
  </si>
  <si>
    <t>€ 1.520,00</t>
  </si>
  <si>
    <t>FGNCAMUAAI2ST0869280</t>
  </si>
  <si>
    <t>BLUETTE</t>
  </si>
  <si>
    <t>Uomo</t>
  </si>
  <si>
    <t>14 3500 763523</t>
  </si>
  <si>
    <t>€ 430,00</t>
  </si>
  <si>
    <t>FGNGCCDAAI2ST0869348</t>
  </si>
  <si>
    <t>GIACCA</t>
  </si>
  <si>
    <t>BEIGE</t>
  </si>
  <si>
    <t>100% VIRGIN WOOL</t>
  </si>
  <si>
    <t>13 C336 761142</t>
  </si>
  <si>
    <t>€ 2.400,00</t>
  </si>
  <si>
    <t>FGNPAFDAAI2ST0868866</t>
  </si>
  <si>
    <t>MOCASSINO</t>
  </si>
  <si>
    <t>€ 695,00</t>
  </si>
  <si>
    <t>FGNPAFUAAI2ST0869436</t>
  </si>
  <si>
    <t>ROSSO</t>
  </si>
  <si>
    <t>€ 595,00</t>
  </si>
  <si>
    <t>FGNSANDAAI2ST0868849</t>
  </si>
  <si>
    <t>SANDALO</t>
  </si>
  <si>
    <t>FGNSANDAAI2ST0868856</t>
  </si>
  <si>
    <t>FGNSAPDAAI2ST0868944</t>
  </si>
  <si>
    <t>SHOPPER</t>
  </si>
  <si>
    <t>FGNSCEUAAI2ST0869439</t>
  </si>
  <si>
    <t>STRINGATA</t>
  </si>
  <si>
    <t>€ 950,00</t>
  </si>
  <si>
    <t>FGNSNEDAAI2ST0869537</t>
  </si>
  <si>
    <t>SNEAKERS</t>
  </si>
  <si>
    <t>ROSA</t>
  </si>
  <si>
    <t>100% OTHERS FIBERS</t>
  </si>
  <si>
    <t>FGNSNEDAAI2ST0869550</t>
  </si>
  <si>
    <t>BIANCO/ROSA</t>
  </si>
  <si>
    <t>50% OTHERS FIBERS, 50% LEATHER</t>
  </si>
  <si>
    <t>€ 795,00</t>
  </si>
  <si>
    <t>FGNSNEDAAI2ST0869555</t>
  </si>
  <si>
    <t>€ 650,00</t>
  </si>
  <si>
    <t>FGNSNEUAAI2ST0869352</t>
  </si>
  <si>
    <t>GRIGIO/BLU</t>
  </si>
  <si>
    <t>€ 750,00</t>
  </si>
  <si>
    <t>FGNTRADAAI2ST0869514</t>
  </si>
  <si>
    <t>TRACOLLA</t>
  </si>
  <si>
    <t>24 1264 760733</t>
  </si>
  <si>
    <t>€ 1.590,00</t>
  </si>
  <si>
    <t>FGNTRADAAI2ST0869518</t>
  </si>
  <si>
    <t>24 1264 760734</t>
  </si>
  <si>
    <t>FGNTSHDAAI2ST0869286</t>
  </si>
  <si>
    <t>TSHIRT</t>
  </si>
  <si>
    <t>11 1958 765438</t>
  </si>
  <si>
    <t>€ 360,00</t>
  </si>
  <si>
    <t>FGNTSHDAAI2ST0869292</t>
  </si>
  <si>
    <t>11 1958 765434</t>
  </si>
  <si>
    <t>FGNTSHDAAI2ST0869295</t>
  </si>
  <si>
    <t>11 1958 765433</t>
  </si>
  <si>
    <t>FGNTSHDAAI2ST0869299</t>
  </si>
  <si>
    <t>11 1956 765319</t>
  </si>
  <si>
    <t>€ 330,00</t>
  </si>
  <si>
    <t>FGNTSHDAAI2ST0869307</t>
  </si>
  <si>
    <t>11 1956 765318</t>
  </si>
  <si>
    <t>FGNTSHDAAI2ST0869312</t>
  </si>
  <si>
    <t>BIANCO/ROSSO</t>
  </si>
  <si>
    <t>11 1962 765901</t>
  </si>
  <si>
    <t>€ 490,00</t>
  </si>
  <si>
    <t>SFECRDDAAI2ST0869322</t>
  </si>
  <si>
    <t>CARDIGAN</t>
  </si>
  <si>
    <t>SALVATORE FERRAGAMO</t>
  </si>
  <si>
    <t>63% COTTON, 34% POLYAMIDE, 3% ELASTANE</t>
  </si>
  <si>
    <t>11 1314 755547</t>
  </si>
  <si>
    <t>€ 1.550,00</t>
  </si>
  <si>
    <t>SFECRDDAAI2ST0869332</t>
  </si>
  <si>
    <t>NERO/BLU</t>
  </si>
  <si>
    <t>70% COTTON, 30% SILK</t>
  </si>
  <si>
    <t>11 1264 756103</t>
  </si>
  <si>
    <t>€ 1.450,00</t>
  </si>
  <si>
    <t>SFEMAGDAAI2ST0869346</t>
  </si>
  <si>
    <t>MAGLIA</t>
  </si>
  <si>
    <t>CORALLO</t>
  </si>
  <si>
    <t>11 0965 755407</t>
  </si>
  <si>
    <t>€ 730,00</t>
  </si>
  <si>
    <t>SFEPAFUAAI2ST0869359</t>
  </si>
  <si>
    <t>BLU NAVY</t>
  </si>
  <si>
    <t>SFEPAFUAAI2ST0869361</t>
  </si>
  <si>
    <t>SFEPAFUAAI2ST0869365</t>
  </si>
  <si>
    <t>SFEPAFUAAI2ST0869372</t>
  </si>
  <si>
    <t>NERO/ORO</t>
  </si>
  <si>
    <t>SFEPAFUAAI2ST0869387</t>
  </si>
  <si>
    <t>MATHIAS 750514</t>
  </si>
  <si>
    <t>SFEPAFUAAI2ST0869449</t>
  </si>
  <si>
    <t>VERDE</t>
  </si>
  <si>
    <t>SFEPAFUAAI2ST0869453</t>
  </si>
  <si>
    <t>GRIGIO</t>
  </si>
  <si>
    <t>SFESANDAAI2ST0868873</t>
  </si>
  <si>
    <t>SFESANDAAI2ST0868879</t>
  </si>
  <si>
    <t>FUXIA</t>
  </si>
  <si>
    <t>SHAULA W 758193</t>
  </si>
  <si>
    <t>SFESAPDAAI2ST0869512</t>
  </si>
  <si>
    <t>GIALLO FLUO</t>
  </si>
  <si>
    <t>24 1202 758093</t>
  </si>
  <si>
    <t>SFESCAUAAI2ST0869349</t>
  </si>
  <si>
    <t>SCARPE</t>
  </si>
  <si>
    <t>TESTA DI MORO</t>
  </si>
  <si>
    <t>€ 1.350,00</t>
  </si>
  <si>
    <t>SFESCEUAAI2ST0869362</t>
  </si>
  <si>
    <t>€ 1.250,00</t>
  </si>
  <si>
    <t>SFESCEUAAI2ST0869378</t>
  </si>
  <si>
    <t>SFESCEUAAI2ST0869380</t>
  </si>
  <si>
    <t>SFESCEUAAI2ST0869384</t>
  </si>
  <si>
    <t>SFESCEUAAI2ST0869390</t>
  </si>
  <si>
    <t>BARON 695157</t>
  </si>
  <si>
    <t>SFESCEUAAI2ST0896588</t>
  </si>
  <si>
    <t>SFESNEDAAI2ST0869529</t>
  </si>
  <si>
    <t>GRIGIO/ARANCIONE</t>
  </si>
  <si>
    <t>SFESNEDAAI2ST0869530</t>
  </si>
  <si>
    <t>SFESNEDAAI2ST0869533</t>
  </si>
  <si>
    <t>BIANCO/TAUPE</t>
  </si>
  <si>
    <t>SFESNEDAAI2ST0869535</t>
  </si>
  <si>
    <t>SFESNEUAAI2ST0869350</t>
  </si>
  <si>
    <t>BLU</t>
  </si>
  <si>
    <t>SFESNEUAAI2ST0869355</t>
  </si>
  <si>
    <t>SFESNEUAAI2ST0869369</t>
  </si>
  <si>
    <t>€ 530,00</t>
  </si>
  <si>
    <t>SFESNEUAAI2ST0869426</t>
  </si>
  <si>
    <t>SFETRADAAI2ST0868893</t>
  </si>
  <si>
    <t>TURCHESE</t>
  </si>
  <si>
    <t>SFETRADAAI2ST0868897</t>
  </si>
  <si>
    <t>€ 2.100,00</t>
  </si>
  <si>
    <t>SFETRADAAI2ST0868904</t>
  </si>
  <si>
    <t>ROSA SHOCKING</t>
  </si>
  <si>
    <t>SFETRADAAI2ST0868984</t>
  </si>
  <si>
    <t>70% COTTON, 30% POLYESTER</t>
  </si>
  <si>
    <t>€ 1.650,00</t>
  </si>
  <si>
    <t>WHL PRICE</t>
  </si>
  <si>
    <t>895</t>
  </si>
  <si>
    <t>1980</t>
  </si>
  <si>
    <t>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</si>
</sst>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10"/>
      <color indexed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2</xdr:col>
      <xdr:colOff>0</xdr:colOff>
      <xdr:row>7</xdr:row>
      <xdr:rowOff>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0" y="971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</xdr:col>
      <xdr:colOff>0</xdr:colOff>
      <xdr:row>8</xdr:row>
      <xdr:rowOff>0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00250" y="1600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00250" y="2228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00250" y="2857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pic>
      <xdr:nvPicPr>
        <xdr:cNvPr id="1029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00250" y="3486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030" name="Pictur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00250" y="4114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pic>
      <xdr:nvPicPr>
        <xdr:cNvPr id="1031" name="Pictur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000250" y="4743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1032" name="Pictur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00250" y="5372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pic>
      <xdr:nvPicPr>
        <xdr:cNvPr id="1033" name="Pictur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000250" y="6000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1034" name="Pictur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000250" y="6629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pic>
      <xdr:nvPicPr>
        <xdr:cNvPr id="1035" name="Picture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000250" y="7258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1036" name="Picture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000250" y="7886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2</xdr:col>
      <xdr:colOff>0</xdr:colOff>
      <xdr:row>19</xdr:row>
      <xdr:rowOff>0</xdr:rowOff>
    </xdr:to>
    <xdr:pic>
      <xdr:nvPicPr>
        <xdr:cNvPr id="1037" name="Picture 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000250" y="8515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0</xdr:colOff>
      <xdr:row>20</xdr:row>
      <xdr:rowOff>0</xdr:rowOff>
    </xdr:to>
    <xdr:pic>
      <xdr:nvPicPr>
        <xdr:cNvPr id="1038" name="Picture 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000250" y="9144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0</xdr:colOff>
      <xdr:row>21</xdr:row>
      <xdr:rowOff>0</xdr:rowOff>
    </xdr:to>
    <xdr:pic>
      <xdr:nvPicPr>
        <xdr:cNvPr id="1039" name="Picture 1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000250" y="9772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2</xdr:col>
      <xdr:colOff>0</xdr:colOff>
      <xdr:row>22</xdr:row>
      <xdr:rowOff>0</xdr:rowOff>
    </xdr:to>
    <xdr:pic>
      <xdr:nvPicPr>
        <xdr:cNvPr id="1040" name="Picture 1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000250" y="10401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2</xdr:col>
      <xdr:colOff>0</xdr:colOff>
      <xdr:row>23</xdr:row>
      <xdr:rowOff>0</xdr:rowOff>
    </xdr:to>
    <xdr:pic>
      <xdr:nvPicPr>
        <xdr:cNvPr id="1041" name="Picture 17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000250" y="11029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2</xdr:col>
      <xdr:colOff>0</xdr:colOff>
      <xdr:row>24</xdr:row>
      <xdr:rowOff>0</xdr:rowOff>
    </xdr:to>
    <xdr:pic>
      <xdr:nvPicPr>
        <xdr:cNvPr id="1042" name="Picture 1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000250" y="11658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2</xdr:col>
      <xdr:colOff>0</xdr:colOff>
      <xdr:row>25</xdr:row>
      <xdr:rowOff>0</xdr:rowOff>
    </xdr:to>
    <xdr:pic>
      <xdr:nvPicPr>
        <xdr:cNvPr id="1043" name="Picture 19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000250" y="12287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2</xdr:col>
      <xdr:colOff>0</xdr:colOff>
      <xdr:row>26</xdr:row>
      <xdr:rowOff>0</xdr:rowOff>
    </xdr:to>
    <xdr:pic>
      <xdr:nvPicPr>
        <xdr:cNvPr id="1044" name="Picture 2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000250" y="12915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2</xdr:col>
      <xdr:colOff>0</xdr:colOff>
      <xdr:row>27</xdr:row>
      <xdr:rowOff>0</xdr:rowOff>
    </xdr:to>
    <xdr:pic>
      <xdr:nvPicPr>
        <xdr:cNvPr id="1045" name="Picture 21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000250" y="13544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2</xdr:col>
      <xdr:colOff>0</xdr:colOff>
      <xdr:row>28</xdr:row>
      <xdr:rowOff>0</xdr:rowOff>
    </xdr:to>
    <xdr:pic>
      <xdr:nvPicPr>
        <xdr:cNvPr id="1046" name="Picture 2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000250" y="14173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2</xdr:col>
      <xdr:colOff>0</xdr:colOff>
      <xdr:row>29</xdr:row>
      <xdr:rowOff>0</xdr:rowOff>
    </xdr:to>
    <xdr:pic>
      <xdr:nvPicPr>
        <xdr:cNvPr id="1047" name="Picture 2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000250" y="14801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2</xdr:col>
      <xdr:colOff>0</xdr:colOff>
      <xdr:row>30</xdr:row>
      <xdr:rowOff>0</xdr:rowOff>
    </xdr:to>
    <xdr:pic>
      <xdr:nvPicPr>
        <xdr:cNvPr id="1048" name="Picture 2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000250" y="15430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31</xdr:row>
      <xdr:rowOff>0</xdr:rowOff>
    </xdr:to>
    <xdr:pic>
      <xdr:nvPicPr>
        <xdr:cNvPr id="1049" name="Picture 2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000250" y="16059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2</xdr:col>
      <xdr:colOff>0</xdr:colOff>
      <xdr:row>32</xdr:row>
      <xdr:rowOff>0</xdr:rowOff>
    </xdr:to>
    <xdr:pic>
      <xdr:nvPicPr>
        <xdr:cNvPr id="1050" name="Picture 2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000250" y="16687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2</xdr:col>
      <xdr:colOff>0</xdr:colOff>
      <xdr:row>33</xdr:row>
      <xdr:rowOff>0</xdr:rowOff>
    </xdr:to>
    <xdr:pic>
      <xdr:nvPicPr>
        <xdr:cNvPr id="1051" name="Picture 2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000250" y="17316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34</xdr:row>
      <xdr:rowOff>0</xdr:rowOff>
    </xdr:to>
    <xdr:pic>
      <xdr:nvPicPr>
        <xdr:cNvPr id="1052" name="Picture 2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000250" y="17945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35</xdr:row>
      <xdr:rowOff>0</xdr:rowOff>
    </xdr:to>
    <xdr:pic>
      <xdr:nvPicPr>
        <xdr:cNvPr id="1053" name="Picture 2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000250" y="18573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2</xdr:col>
      <xdr:colOff>0</xdr:colOff>
      <xdr:row>36</xdr:row>
      <xdr:rowOff>0</xdr:rowOff>
    </xdr:to>
    <xdr:pic>
      <xdr:nvPicPr>
        <xdr:cNvPr id="1054" name="Picture 3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000250" y="19202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2</xdr:col>
      <xdr:colOff>0</xdr:colOff>
      <xdr:row>37</xdr:row>
      <xdr:rowOff>0</xdr:rowOff>
    </xdr:to>
    <xdr:pic>
      <xdr:nvPicPr>
        <xdr:cNvPr id="1055" name="Picture 3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000250" y="19831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2</xdr:col>
      <xdr:colOff>0</xdr:colOff>
      <xdr:row>38</xdr:row>
      <xdr:rowOff>0</xdr:rowOff>
    </xdr:to>
    <xdr:pic>
      <xdr:nvPicPr>
        <xdr:cNvPr id="1056" name="Picture 32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000250" y="20459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0</xdr:colOff>
      <xdr:row>39</xdr:row>
      <xdr:rowOff>0</xdr:rowOff>
    </xdr:to>
    <xdr:pic>
      <xdr:nvPicPr>
        <xdr:cNvPr id="1057" name="Picture 33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000250" y="21088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2</xdr:col>
      <xdr:colOff>0</xdr:colOff>
      <xdr:row>40</xdr:row>
      <xdr:rowOff>0</xdr:rowOff>
    </xdr:to>
    <xdr:pic>
      <xdr:nvPicPr>
        <xdr:cNvPr id="1058" name="Picture 34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000250" y="21717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2</xdr:col>
      <xdr:colOff>0</xdr:colOff>
      <xdr:row>41</xdr:row>
      <xdr:rowOff>0</xdr:rowOff>
    </xdr:to>
    <xdr:pic>
      <xdr:nvPicPr>
        <xdr:cNvPr id="1059" name="Picture 35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000250" y="22345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2</xdr:col>
      <xdr:colOff>0</xdr:colOff>
      <xdr:row>42</xdr:row>
      <xdr:rowOff>0</xdr:rowOff>
    </xdr:to>
    <xdr:pic>
      <xdr:nvPicPr>
        <xdr:cNvPr id="1060" name="Picture 36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000250" y="22974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2</xdr:col>
      <xdr:colOff>0</xdr:colOff>
      <xdr:row>43</xdr:row>
      <xdr:rowOff>0</xdr:rowOff>
    </xdr:to>
    <xdr:pic>
      <xdr:nvPicPr>
        <xdr:cNvPr id="1061" name="Picture 3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000250" y="23602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2</xdr:col>
      <xdr:colOff>0</xdr:colOff>
      <xdr:row>44</xdr:row>
      <xdr:rowOff>0</xdr:rowOff>
    </xdr:to>
    <xdr:pic>
      <xdr:nvPicPr>
        <xdr:cNvPr id="1062" name="Picture 38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000250" y="24231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2</xdr:col>
      <xdr:colOff>0</xdr:colOff>
      <xdr:row>46</xdr:row>
      <xdr:rowOff>0</xdr:rowOff>
    </xdr:to>
    <xdr:pic>
      <xdr:nvPicPr>
        <xdr:cNvPr id="1063" name="Picture 39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000250" y="25488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2</xdr:col>
      <xdr:colOff>0</xdr:colOff>
      <xdr:row>47</xdr:row>
      <xdr:rowOff>0</xdr:rowOff>
    </xdr:to>
    <xdr:pic>
      <xdr:nvPicPr>
        <xdr:cNvPr id="1064" name="Picture 40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00250" y="26117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2</xdr:col>
      <xdr:colOff>0</xdr:colOff>
      <xdr:row>48</xdr:row>
      <xdr:rowOff>0</xdr:rowOff>
    </xdr:to>
    <xdr:pic>
      <xdr:nvPicPr>
        <xdr:cNvPr id="1065" name="Picture 41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000250" y="26746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2</xdr:col>
      <xdr:colOff>0</xdr:colOff>
      <xdr:row>49</xdr:row>
      <xdr:rowOff>0</xdr:rowOff>
    </xdr:to>
    <xdr:pic>
      <xdr:nvPicPr>
        <xdr:cNvPr id="1066" name="Picture 42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000250" y="27374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2</xdr:col>
      <xdr:colOff>0</xdr:colOff>
      <xdr:row>50</xdr:row>
      <xdr:rowOff>0</xdr:rowOff>
    </xdr:to>
    <xdr:pic>
      <xdr:nvPicPr>
        <xdr:cNvPr id="1067" name="Picture 43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000250" y="28003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2</xdr:col>
      <xdr:colOff>0</xdr:colOff>
      <xdr:row>51</xdr:row>
      <xdr:rowOff>0</xdr:rowOff>
    </xdr:to>
    <xdr:pic>
      <xdr:nvPicPr>
        <xdr:cNvPr id="1068" name="Picture 44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000250" y="28632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0</xdr:colOff>
      <xdr:row>52</xdr:row>
      <xdr:rowOff>0</xdr:rowOff>
    </xdr:to>
    <xdr:pic>
      <xdr:nvPicPr>
        <xdr:cNvPr id="1069" name="Picture 45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000250" y="29260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0</xdr:colOff>
      <xdr:row>53</xdr:row>
      <xdr:rowOff>0</xdr:rowOff>
    </xdr:to>
    <xdr:pic>
      <xdr:nvPicPr>
        <xdr:cNvPr id="1070" name="Picture 46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000250" y="29889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0</xdr:colOff>
      <xdr:row>54</xdr:row>
      <xdr:rowOff>0</xdr:rowOff>
    </xdr:to>
    <xdr:pic>
      <xdr:nvPicPr>
        <xdr:cNvPr id="1071" name="Picture 47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000250" y="30518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0</xdr:colOff>
      <xdr:row>55</xdr:row>
      <xdr:rowOff>0</xdr:rowOff>
    </xdr:to>
    <xdr:pic>
      <xdr:nvPicPr>
        <xdr:cNvPr id="1072" name="Picture 48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000250" y="31146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0</xdr:colOff>
      <xdr:row>56</xdr:row>
      <xdr:rowOff>0</xdr:rowOff>
    </xdr:to>
    <xdr:pic>
      <xdr:nvPicPr>
        <xdr:cNvPr id="1073" name="Picture 49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000250" y="31775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2</xdr:col>
      <xdr:colOff>0</xdr:colOff>
      <xdr:row>57</xdr:row>
      <xdr:rowOff>0</xdr:rowOff>
    </xdr:to>
    <xdr:pic>
      <xdr:nvPicPr>
        <xdr:cNvPr id="1074" name="Picture 50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000250" y="32404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2</xdr:col>
      <xdr:colOff>0</xdr:colOff>
      <xdr:row>58</xdr:row>
      <xdr:rowOff>0</xdr:rowOff>
    </xdr:to>
    <xdr:pic>
      <xdr:nvPicPr>
        <xdr:cNvPr id="1075" name="Picture 51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000250" y="33032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2</xdr:col>
      <xdr:colOff>0</xdr:colOff>
      <xdr:row>59</xdr:row>
      <xdr:rowOff>0</xdr:rowOff>
    </xdr:to>
    <xdr:pic>
      <xdr:nvPicPr>
        <xdr:cNvPr id="1076" name="Picture 52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000250" y="33661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2</xdr:col>
      <xdr:colOff>0</xdr:colOff>
      <xdr:row>60</xdr:row>
      <xdr:rowOff>0</xdr:rowOff>
    </xdr:to>
    <xdr:pic>
      <xdr:nvPicPr>
        <xdr:cNvPr id="1077" name="Picture 53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000250" y="34290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2</xdr:col>
      <xdr:colOff>0</xdr:colOff>
      <xdr:row>61</xdr:row>
      <xdr:rowOff>0</xdr:rowOff>
    </xdr:to>
    <xdr:pic>
      <xdr:nvPicPr>
        <xdr:cNvPr id="1078" name="Picture 54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000250" y="34918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2</xdr:col>
      <xdr:colOff>0</xdr:colOff>
      <xdr:row>62</xdr:row>
      <xdr:rowOff>0</xdr:rowOff>
    </xdr:to>
    <xdr:pic>
      <xdr:nvPicPr>
        <xdr:cNvPr id="1079" name="Picture 55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000250" y="35547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2</xdr:col>
      <xdr:colOff>0</xdr:colOff>
      <xdr:row>63</xdr:row>
      <xdr:rowOff>0</xdr:rowOff>
    </xdr:to>
    <xdr:pic>
      <xdr:nvPicPr>
        <xdr:cNvPr id="1080" name="Picture 56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000250" y="36175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2</xdr:col>
      <xdr:colOff>0</xdr:colOff>
      <xdr:row>64</xdr:row>
      <xdr:rowOff>0</xdr:rowOff>
    </xdr:to>
    <xdr:pic>
      <xdr:nvPicPr>
        <xdr:cNvPr id="1081" name="Picture 57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2000250" y="36804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2</xdr:col>
      <xdr:colOff>0</xdr:colOff>
      <xdr:row>65</xdr:row>
      <xdr:rowOff>0</xdr:rowOff>
    </xdr:to>
    <xdr:pic>
      <xdr:nvPicPr>
        <xdr:cNvPr id="1082" name="Picture 58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000250" y="37433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2</xdr:col>
      <xdr:colOff>0</xdr:colOff>
      <xdr:row>66</xdr:row>
      <xdr:rowOff>0</xdr:rowOff>
    </xdr:to>
    <xdr:pic>
      <xdr:nvPicPr>
        <xdr:cNvPr id="1083" name="Picture 59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000250" y="38061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2</xdr:col>
      <xdr:colOff>0</xdr:colOff>
      <xdr:row>67</xdr:row>
      <xdr:rowOff>0</xdr:rowOff>
    </xdr:to>
    <xdr:pic>
      <xdr:nvPicPr>
        <xdr:cNvPr id="1084" name="Picture 60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000250" y="38690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2</xdr:col>
      <xdr:colOff>0</xdr:colOff>
      <xdr:row>68</xdr:row>
      <xdr:rowOff>0</xdr:rowOff>
    </xdr:to>
    <xdr:pic>
      <xdr:nvPicPr>
        <xdr:cNvPr id="1085" name="Picture 61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000250" y="39319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2</xdr:col>
      <xdr:colOff>0</xdr:colOff>
      <xdr:row>69</xdr:row>
      <xdr:rowOff>0</xdr:rowOff>
    </xdr:to>
    <xdr:pic>
      <xdr:nvPicPr>
        <xdr:cNvPr id="1086" name="Picture 62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000250" y="39947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G66"/>
  <sheetViews>
    <sheetView topLeftCell="A44" workbookViewId="0">
      <selection activeCell="G4" sqref="G4:G66"/>
    </sheetView>
  </sheetViews>
  <sheetFormatPr defaultRowHeight="12.75" x14ac:dyDescent="0.2"/>
  <sheetData>
    <row r="4" spans="4:7" x14ac:dyDescent="0.2">
      <c r="D4" s="6">
        <v>223.75</v>
      </c>
      <c r="E4" s="4">
        <v>372.91666666666669</v>
      </c>
      <c r="G4" s="1">
        <f>(E4-D4)/E4</f>
        <v>0.4</v>
      </c>
    </row>
    <row r="5" spans="4:7" x14ac:dyDescent="0.2">
      <c r="D5" s="6">
        <v>495</v>
      </c>
      <c r="E5" s="4">
        <v>825</v>
      </c>
      <c r="G5" s="1">
        <f t="shared" ref="G5:G66" si="0">(E5-D5)/E5</f>
        <v>0.4</v>
      </c>
    </row>
    <row r="6" spans="4:7" x14ac:dyDescent="0.2">
      <c r="D6" s="6">
        <v>597.5</v>
      </c>
      <c r="E6" s="4">
        <v>995.83333333333337</v>
      </c>
      <c r="G6" s="1">
        <f t="shared" si="0"/>
        <v>0.4</v>
      </c>
    </row>
    <row r="7" spans="4:7" x14ac:dyDescent="0.2">
      <c r="D7" s="6">
        <v>422.5</v>
      </c>
      <c r="E7" s="4">
        <v>704.16666666666674</v>
      </c>
      <c r="G7" s="1">
        <f t="shared" si="0"/>
        <v>0.40000000000000008</v>
      </c>
    </row>
    <row r="8" spans="4:7" x14ac:dyDescent="0.2">
      <c r="D8" s="6">
        <v>422.5</v>
      </c>
      <c r="E8" s="4">
        <v>704.16666666666674</v>
      </c>
      <c r="G8" s="1">
        <f t="shared" si="0"/>
        <v>0.40000000000000008</v>
      </c>
    </row>
    <row r="9" spans="4:7" x14ac:dyDescent="0.2">
      <c r="D9" s="6">
        <v>422.5</v>
      </c>
      <c r="E9" s="4">
        <v>704.16666666666674</v>
      </c>
      <c r="G9" s="1">
        <f t="shared" si="0"/>
        <v>0.40000000000000008</v>
      </c>
    </row>
    <row r="10" spans="4:7" x14ac:dyDescent="0.2">
      <c r="D10" s="6">
        <v>462.5</v>
      </c>
      <c r="E10" s="4">
        <v>770.83333333333337</v>
      </c>
      <c r="G10" s="1">
        <f t="shared" si="0"/>
        <v>0.4</v>
      </c>
    </row>
    <row r="11" spans="4:7" x14ac:dyDescent="0.2">
      <c r="D11" s="6">
        <v>497.5</v>
      </c>
      <c r="E11" s="4">
        <v>829.16666666666674</v>
      </c>
      <c r="G11" s="1">
        <f t="shared" si="0"/>
        <v>0.40000000000000008</v>
      </c>
    </row>
    <row r="12" spans="4:7" x14ac:dyDescent="0.2">
      <c r="D12" s="6">
        <v>575</v>
      </c>
      <c r="E12" s="4">
        <v>958.33333333333337</v>
      </c>
      <c r="G12" s="1">
        <f t="shared" si="0"/>
        <v>0.4</v>
      </c>
    </row>
    <row r="13" spans="4:7" x14ac:dyDescent="0.2">
      <c r="D13" s="6">
        <v>447.5</v>
      </c>
      <c r="E13" s="4">
        <v>745.83333333333337</v>
      </c>
      <c r="G13" s="1">
        <f t="shared" si="0"/>
        <v>0.4</v>
      </c>
    </row>
    <row r="14" spans="4:7" x14ac:dyDescent="0.2">
      <c r="D14" s="6">
        <v>380</v>
      </c>
      <c r="E14" s="4">
        <v>633.33333333333337</v>
      </c>
      <c r="G14" s="1">
        <f t="shared" si="0"/>
        <v>0.4</v>
      </c>
    </row>
    <row r="15" spans="4:7" x14ac:dyDescent="0.2">
      <c r="D15" s="6">
        <v>107.5</v>
      </c>
      <c r="E15" s="4">
        <v>179.16666666666669</v>
      </c>
      <c r="G15" s="1">
        <f t="shared" si="0"/>
        <v>0.40000000000000008</v>
      </c>
    </row>
    <row r="16" spans="4:7" x14ac:dyDescent="0.2">
      <c r="D16" s="6">
        <v>600</v>
      </c>
      <c r="E16" s="4">
        <v>1000</v>
      </c>
      <c r="G16" s="1">
        <f t="shared" si="0"/>
        <v>0.4</v>
      </c>
    </row>
    <row r="17" spans="4:7" x14ac:dyDescent="0.2">
      <c r="D17" s="6">
        <v>173.75</v>
      </c>
      <c r="E17" s="4">
        <v>289.58333333333337</v>
      </c>
      <c r="G17" s="1">
        <f t="shared" si="0"/>
        <v>0.40000000000000008</v>
      </c>
    </row>
    <row r="18" spans="4:7" x14ac:dyDescent="0.2">
      <c r="D18" s="6">
        <v>148.75</v>
      </c>
      <c r="E18" s="4">
        <v>247.91666666666669</v>
      </c>
      <c r="G18" s="1">
        <f t="shared" si="0"/>
        <v>0.4</v>
      </c>
    </row>
    <row r="19" spans="4:7" x14ac:dyDescent="0.2">
      <c r="D19" s="6">
        <v>223.75</v>
      </c>
      <c r="E19" s="4">
        <v>372.91666666666669</v>
      </c>
      <c r="G19" s="1">
        <f t="shared" si="0"/>
        <v>0.4</v>
      </c>
    </row>
    <row r="20" spans="4:7" x14ac:dyDescent="0.2">
      <c r="D20" s="6">
        <v>173.75</v>
      </c>
      <c r="E20" s="4">
        <v>289.58333333333337</v>
      </c>
      <c r="G20" s="1">
        <f t="shared" si="0"/>
        <v>0.40000000000000008</v>
      </c>
    </row>
    <row r="21" spans="4:7" x14ac:dyDescent="0.2">
      <c r="D21" s="6">
        <v>575</v>
      </c>
      <c r="E21" s="4">
        <v>958.33333333333337</v>
      </c>
      <c r="G21" s="1">
        <f t="shared" si="0"/>
        <v>0.4</v>
      </c>
    </row>
    <row r="22" spans="4:7" x14ac:dyDescent="0.2">
      <c r="D22" s="6">
        <v>237.5</v>
      </c>
      <c r="E22" s="4">
        <v>395.83333333333337</v>
      </c>
      <c r="G22" s="1">
        <f t="shared" si="0"/>
        <v>0.40000000000000008</v>
      </c>
    </row>
    <row r="23" spans="4:7" x14ac:dyDescent="0.2">
      <c r="D23" s="6">
        <v>173.75</v>
      </c>
      <c r="E23" s="4">
        <v>289.58333333333337</v>
      </c>
      <c r="G23" s="1">
        <f t="shared" si="0"/>
        <v>0.40000000000000008</v>
      </c>
    </row>
    <row r="24" spans="4:7" x14ac:dyDescent="0.2">
      <c r="D24" s="6">
        <v>198.75</v>
      </c>
      <c r="E24" s="4">
        <v>331.25</v>
      </c>
      <c r="G24" s="1">
        <f t="shared" si="0"/>
        <v>0.4</v>
      </c>
    </row>
    <row r="25" spans="4:7" x14ac:dyDescent="0.2">
      <c r="D25" s="6">
        <v>162.5</v>
      </c>
      <c r="E25" s="4">
        <v>270.83333333333337</v>
      </c>
      <c r="G25" s="1">
        <f t="shared" si="0"/>
        <v>0.40000000000000008</v>
      </c>
    </row>
    <row r="26" spans="4:7" x14ac:dyDescent="0.2">
      <c r="D26" s="6">
        <v>187.5</v>
      </c>
      <c r="E26" s="4">
        <v>312.5</v>
      </c>
      <c r="G26" s="1">
        <f t="shared" si="0"/>
        <v>0.4</v>
      </c>
    </row>
    <row r="27" spans="4:7" x14ac:dyDescent="0.2">
      <c r="D27" s="6">
        <v>397.5</v>
      </c>
      <c r="E27" s="4">
        <v>662.5</v>
      </c>
      <c r="G27" s="1">
        <f t="shared" si="0"/>
        <v>0.4</v>
      </c>
    </row>
    <row r="28" spans="4:7" x14ac:dyDescent="0.2">
      <c r="D28" s="6">
        <v>397.5</v>
      </c>
      <c r="E28" s="4">
        <v>662.5</v>
      </c>
      <c r="G28" s="1">
        <f t="shared" si="0"/>
        <v>0.4</v>
      </c>
    </row>
    <row r="29" spans="4:7" x14ac:dyDescent="0.2">
      <c r="D29" s="6">
        <v>90</v>
      </c>
      <c r="E29" s="4">
        <v>150</v>
      </c>
      <c r="G29" s="1">
        <f t="shared" si="0"/>
        <v>0.4</v>
      </c>
    </row>
    <row r="30" spans="4:7" x14ac:dyDescent="0.2">
      <c r="D30" s="6">
        <v>90</v>
      </c>
      <c r="E30" s="4">
        <v>150</v>
      </c>
      <c r="G30" s="1">
        <f t="shared" si="0"/>
        <v>0.4</v>
      </c>
    </row>
    <row r="31" spans="4:7" x14ac:dyDescent="0.2">
      <c r="D31" s="6">
        <v>90</v>
      </c>
      <c r="E31" s="4">
        <v>150</v>
      </c>
      <c r="G31" s="1">
        <f t="shared" si="0"/>
        <v>0.4</v>
      </c>
    </row>
    <row r="32" spans="4:7" x14ac:dyDescent="0.2">
      <c r="D32" s="6">
        <v>82.5</v>
      </c>
      <c r="E32" s="4">
        <v>137.5</v>
      </c>
      <c r="G32" s="1">
        <f t="shared" si="0"/>
        <v>0.4</v>
      </c>
    </row>
    <row r="33" spans="4:7" x14ac:dyDescent="0.2">
      <c r="D33" s="6">
        <v>82.5</v>
      </c>
      <c r="E33" s="4">
        <v>137.5</v>
      </c>
      <c r="G33" s="1">
        <f t="shared" si="0"/>
        <v>0.4</v>
      </c>
    </row>
    <row r="34" spans="4:7" x14ac:dyDescent="0.2">
      <c r="D34" s="6">
        <v>122.5</v>
      </c>
      <c r="E34" s="4">
        <v>204.16666666666669</v>
      </c>
      <c r="G34" s="1">
        <f t="shared" si="0"/>
        <v>0.40000000000000008</v>
      </c>
    </row>
    <row r="35" spans="4:7" x14ac:dyDescent="0.2">
      <c r="D35" s="6">
        <v>387.5</v>
      </c>
      <c r="E35" s="4">
        <v>645.83333333333337</v>
      </c>
      <c r="G35" s="1">
        <f t="shared" si="0"/>
        <v>0.4</v>
      </c>
    </row>
    <row r="36" spans="4:7" x14ac:dyDescent="0.2">
      <c r="D36" s="6">
        <v>362.5</v>
      </c>
      <c r="E36" s="4">
        <v>604.16666666666674</v>
      </c>
      <c r="G36" s="1">
        <f t="shared" si="0"/>
        <v>0.40000000000000008</v>
      </c>
    </row>
    <row r="37" spans="4:7" x14ac:dyDescent="0.2">
      <c r="D37" s="6">
        <v>182.5</v>
      </c>
      <c r="E37" s="4">
        <v>304.16666666666669</v>
      </c>
      <c r="G37" s="1">
        <f t="shared" si="0"/>
        <v>0.4</v>
      </c>
    </row>
    <row r="38" spans="4:7" x14ac:dyDescent="0.2">
      <c r="D38" s="6">
        <v>148.75</v>
      </c>
      <c r="E38" s="4">
        <v>247.91666666666669</v>
      </c>
      <c r="G38" s="1">
        <f t="shared" si="0"/>
        <v>0.4</v>
      </c>
    </row>
    <row r="39" spans="4:7" x14ac:dyDescent="0.2">
      <c r="D39" s="6">
        <v>237.5</v>
      </c>
      <c r="E39" s="4">
        <v>395.83333333333337</v>
      </c>
      <c r="G39" s="1">
        <f t="shared" si="0"/>
        <v>0.40000000000000008</v>
      </c>
    </row>
    <row r="40" spans="4:7" x14ac:dyDescent="0.2">
      <c r="D40" s="6">
        <v>187.5</v>
      </c>
      <c r="E40" s="4">
        <v>312.5</v>
      </c>
      <c r="G40" s="1">
        <f t="shared" si="0"/>
        <v>0.4</v>
      </c>
    </row>
    <row r="41" spans="4:7" x14ac:dyDescent="0.2">
      <c r="D41" s="6">
        <v>187.5</v>
      </c>
      <c r="E41" s="4">
        <v>312.5</v>
      </c>
      <c r="G41" s="1">
        <f t="shared" si="0"/>
        <v>0.4</v>
      </c>
    </row>
    <row r="42" spans="4:7" x14ac:dyDescent="0.2">
      <c r="D42" s="6">
        <v>173.75</v>
      </c>
      <c r="E42" s="4">
        <v>289.58333333333337</v>
      </c>
      <c r="G42" s="1">
        <f t="shared" si="0"/>
        <v>0.40000000000000008</v>
      </c>
    </row>
    <row r="43" spans="4:7" x14ac:dyDescent="0.2">
      <c r="D43" s="6">
        <v>162.5</v>
      </c>
      <c r="E43" s="4">
        <v>270.83333333333337</v>
      </c>
      <c r="G43" s="1">
        <f t="shared" si="0"/>
        <v>0.40000000000000008</v>
      </c>
    </row>
    <row r="44" spans="4:7" x14ac:dyDescent="0.2">
      <c r="D44" s="6">
        <v>162.5</v>
      </c>
      <c r="E44" s="4">
        <v>270.83333333333337</v>
      </c>
      <c r="G44" s="1">
        <f t="shared" si="0"/>
        <v>0.40000000000000008</v>
      </c>
    </row>
    <row r="45" spans="4:7" x14ac:dyDescent="0.2">
      <c r="D45" s="6">
        <v>223.75</v>
      </c>
      <c r="E45" s="4">
        <v>372.91666666666669</v>
      </c>
      <c r="G45" s="1">
        <f t="shared" si="0"/>
        <v>0.4</v>
      </c>
    </row>
    <row r="46" spans="4:7" x14ac:dyDescent="0.2">
      <c r="D46" s="6">
        <v>223.75</v>
      </c>
      <c r="E46" s="4">
        <v>372.91666666666669</v>
      </c>
      <c r="G46" s="1">
        <f t="shared" si="0"/>
        <v>0.4</v>
      </c>
    </row>
    <row r="47" spans="4:7" x14ac:dyDescent="0.2">
      <c r="D47" s="6">
        <v>447.5</v>
      </c>
      <c r="E47" s="4">
        <v>745.83333333333337</v>
      </c>
      <c r="G47" s="1">
        <f t="shared" si="0"/>
        <v>0.4</v>
      </c>
    </row>
    <row r="48" spans="4:7" x14ac:dyDescent="0.2">
      <c r="D48" s="6">
        <v>337.5</v>
      </c>
      <c r="E48" s="4">
        <v>562.5</v>
      </c>
      <c r="G48" s="1">
        <f t="shared" si="0"/>
        <v>0.4</v>
      </c>
    </row>
    <row r="49" spans="4:7" x14ac:dyDescent="0.2">
      <c r="D49" s="6">
        <v>312.5</v>
      </c>
      <c r="E49" s="4">
        <v>520.83333333333337</v>
      </c>
      <c r="G49" s="1">
        <f t="shared" si="0"/>
        <v>0.4</v>
      </c>
    </row>
    <row r="50" spans="4:7" x14ac:dyDescent="0.2">
      <c r="D50" s="6">
        <v>173.75</v>
      </c>
      <c r="E50" s="4">
        <v>289.58333333333337</v>
      </c>
      <c r="G50" s="1">
        <f t="shared" si="0"/>
        <v>0.40000000000000008</v>
      </c>
    </row>
    <row r="51" spans="4:7" x14ac:dyDescent="0.2">
      <c r="D51" s="6">
        <v>198.75</v>
      </c>
      <c r="E51" s="4">
        <v>331.25</v>
      </c>
      <c r="G51" s="1">
        <f t="shared" si="0"/>
        <v>0.4</v>
      </c>
    </row>
    <row r="52" spans="4:7" x14ac:dyDescent="0.2">
      <c r="D52" s="6">
        <v>198.75</v>
      </c>
      <c r="E52" s="4">
        <v>331.25</v>
      </c>
      <c r="G52" s="1">
        <f t="shared" si="0"/>
        <v>0.4</v>
      </c>
    </row>
    <row r="53" spans="4:7" x14ac:dyDescent="0.2">
      <c r="D53" s="6">
        <v>312.5</v>
      </c>
      <c r="E53" s="4">
        <v>520.83333333333337</v>
      </c>
      <c r="G53" s="1">
        <f t="shared" si="0"/>
        <v>0.4</v>
      </c>
    </row>
    <row r="54" spans="4:7" x14ac:dyDescent="0.2">
      <c r="D54" s="6">
        <v>312.5</v>
      </c>
      <c r="E54" s="4">
        <v>520.83333333333337</v>
      </c>
      <c r="G54" s="1">
        <f t="shared" si="0"/>
        <v>0.4</v>
      </c>
    </row>
    <row r="55" spans="4:7" x14ac:dyDescent="0.2">
      <c r="D55" s="6">
        <v>187.5</v>
      </c>
      <c r="E55" s="4">
        <v>312.5</v>
      </c>
      <c r="G55" s="1">
        <f t="shared" si="0"/>
        <v>0.4</v>
      </c>
    </row>
    <row r="56" spans="4:7" x14ac:dyDescent="0.2">
      <c r="D56" s="6">
        <v>198.75</v>
      </c>
      <c r="E56" s="4">
        <v>331.25</v>
      </c>
      <c r="G56" s="1">
        <f t="shared" si="0"/>
        <v>0.4</v>
      </c>
    </row>
    <row r="57" spans="4:7" x14ac:dyDescent="0.2">
      <c r="D57" s="6">
        <v>173.75</v>
      </c>
      <c r="E57" s="4">
        <v>289.58333333333337</v>
      </c>
      <c r="G57" s="1">
        <f t="shared" si="0"/>
        <v>0.40000000000000008</v>
      </c>
    </row>
    <row r="58" spans="4:7" x14ac:dyDescent="0.2">
      <c r="D58" s="6">
        <v>162.5</v>
      </c>
      <c r="E58" s="4">
        <v>270.83333333333337</v>
      </c>
      <c r="G58" s="1">
        <f t="shared" si="0"/>
        <v>0.40000000000000008</v>
      </c>
    </row>
    <row r="59" spans="4:7" x14ac:dyDescent="0.2">
      <c r="D59" s="6">
        <v>173.75</v>
      </c>
      <c r="E59" s="4">
        <v>289.58333333333337</v>
      </c>
      <c r="G59" s="1">
        <f t="shared" si="0"/>
        <v>0.40000000000000008</v>
      </c>
    </row>
    <row r="60" spans="4:7" x14ac:dyDescent="0.2">
      <c r="D60" s="6">
        <v>148.75</v>
      </c>
      <c r="E60" s="4">
        <v>247.91666666666669</v>
      </c>
      <c r="G60" s="1">
        <f t="shared" si="0"/>
        <v>0.4</v>
      </c>
    </row>
    <row r="61" spans="4:7" x14ac:dyDescent="0.2">
      <c r="D61" s="6">
        <v>132.5</v>
      </c>
      <c r="E61" s="4">
        <v>220.83333333333334</v>
      </c>
      <c r="G61" s="1">
        <f t="shared" si="0"/>
        <v>0.4</v>
      </c>
    </row>
    <row r="62" spans="4:7" x14ac:dyDescent="0.2">
      <c r="D62" s="6">
        <v>162.5</v>
      </c>
      <c r="E62" s="4">
        <v>270.83333333333337</v>
      </c>
      <c r="G62" s="1">
        <f t="shared" si="0"/>
        <v>0.40000000000000008</v>
      </c>
    </row>
    <row r="63" spans="4:7" x14ac:dyDescent="0.2">
      <c r="D63" s="6">
        <v>462.5</v>
      </c>
      <c r="E63" s="4">
        <v>770.83333333333337</v>
      </c>
      <c r="G63" s="1">
        <f t="shared" si="0"/>
        <v>0.4</v>
      </c>
    </row>
    <row r="64" spans="4:7" x14ac:dyDescent="0.2">
      <c r="D64" s="6">
        <v>525</v>
      </c>
      <c r="E64" s="4">
        <v>875</v>
      </c>
      <c r="G64" s="1">
        <f t="shared" si="0"/>
        <v>0.4</v>
      </c>
    </row>
    <row r="65" spans="4:7" x14ac:dyDescent="0.2">
      <c r="D65" s="6">
        <v>525</v>
      </c>
      <c r="E65" s="4">
        <v>875</v>
      </c>
      <c r="G65" s="1">
        <f t="shared" si="0"/>
        <v>0.4</v>
      </c>
    </row>
    <row r="66" spans="4:7" x14ac:dyDescent="0.2">
      <c r="D66" s="6">
        <v>412.5</v>
      </c>
      <c r="E66" s="4">
        <v>687.5</v>
      </c>
      <c r="G66" s="1">
        <f t="shared" si="0"/>
        <v>0.4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0"/>
  <sheetViews>
    <sheetView tabSelected="1" topLeftCell="D1" zoomScaleNormal="100" workbookViewId="0">
      <selection activeCell="K1" sqref="K1:K1048576"/>
    </sheetView>
  </sheetViews>
  <sheetFormatPr defaultColWidth="11.42578125" defaultRowHeight="12.75" x14ac:dyDescent="0.2"/>
  <cols>
    <col min="1" max="1" width="30" customWidth="1"/>
    <col min="2" max="2" width="12" customWidth="1"/>
    <col min="3" max="3" width="30" customWidth="1"/>
    <col min="4" max="4" width="12" customWidth="1"/>
    <col min="5" max="9" width="11.42578125" customWidth="1"/>
    <col min="10" max="10" width="21" bestFit="1" customWidth="1"/>
    <col min="11" max="11" width="21" customWidth="1"/>
  </cols>
  <sheetData>
    <row r="1" spans="1:31" x14ac:dyDescent="0.2">
      <c r="A1" s="1"/>
      <c r="B1" s="1"/>
      <c r="C1" s="1"/>
      <c r="D1" s="1"/>
      <c r="E1" s="1"/>
      <c r="F1" s="1"/>
      <c r="G1" s="1"/>
      <c r="L1" s="1"/>
      <c r="M1" s="1"/>
      <c r="O1" t="s">
        <v>0</v>
      </c>
      <c r="P1" t="s">
        <v>1</v>
      </c>
      <c r="Q1" t="s">
        <v>2</v>
      </c>
      <c r="R1" t="s">
        <v>3</v>
      </c>
      <c r="S1" t="s">
        <v>4</v>
      </c>
      <c r="T1" t="s">
        <v>5</v>
      </c>
      <c r="U1" t="s">
        <v>6</v>
      </c>
      <c r="V1" t="s">
        <v>7</v>
      </c>
    </row>
    <row r="2" spans="1:31" x14ac:dyDescent="0.2">
      <c r="A2" s="1"/>
      <c r="B2" s="1"/>
      <c r="C2" s="1"/>
      <c r="D2" s="1"/>
      <c r="E2" s="1"/>
      <c r="F2" s="1"/>
      <c r="G2" s="1"/>
      <c r="L2" s="1"/>
      <c r="M2" s="1"/>
      <c r="O2" t="s">
        <v>8</v>
      </c>
      <c r="P2" t="s">
        <v>9</v>
      </c>
      <c r="Q2" t="s">
        <v>10</v>
      </c>
      <c r="R2" t="s">
        <v>11</v>
      </c>
      <c r="S2" t="s">
        <v>12</v>
      </c>
      <c r="T2" t="s">
        <v>13</v>
      </c>
      <c r="U2" t="s">
        <v>14</v>
      </c>
      <c r="V2" t="s">
        <v>15</v>
      </c>
      <c r="W2" t="s">
        <v>16</v>
      </c>
      <c r="X2" t="s">
        <v>17</v>
      </c>
      <c r="Y2" t="s">
        <v>7</v>
      </c>
      <c r="Z2" t="s">
        <v>3</v>
      </c>
      <c r="AA2" t="s">
        <v>6</v>
      </c>
      <c r="AB2" t="s">
        <v>2</v>
      </c>
      <c r="AC2" t="s">
        <v>18</v>
      </c>
    </row>
    <row r="3" spans="1:31" x14ac:dyDescent="0.2">
      <c r="A3" s="1"/>
      <c r="B3" s="1"/>
      <c r="C3" s="1"/>
      <c r="D3" s="1"/>
      <c r="E3" s="1"/>
      <c r="F3" s="1"/>
      <c r="G3" s="1"/>
      <c r="L3" s="1"/>
      <c r="M3" s="1"/>
      <c r="O3" t="s">
        <v>19</v>
      </c>
      <c r="P3" t="s">
        <v>11</v>
      </c>
      <c r="Q3" t="s">
        <v>12</v>
      </c>
      <c r="R3" t="s">
        <v>13</v>
      </c>
      <c r="S3" t="s">
        <v>14</v>
      </c>
      <c r="T3" t="s">
        <v>15</v>
      </c>
      <c r="U3" t="s">
        <v>16</v>
      </c>
      <c r="V3" t="s">
        <v>20</v>
      </c>
      <c r="W3" t="s">
        <v>21</v>
      </c>
      <c r="X3" t="s">
        <v>10</v>
      </c>
      <c r="Y3" t="s">
        <v>22</v>
      </c>
      <c r="Z3" t="s">
        <v>23</v>
      </c>
      <c r="AA3" t="s">
        <v>7</v>
      </c>
      <c r="AB3" t="s">
        <v>3</v>
      </c>
      <c r="AC3" t="s">
        <v>6</v>
      </c>
    </row>
    <row r="4" spans="1:31" x14ac:dyDescent="0.2">
      <c r="A4" s="1"/>
      <c r="B4" s="1"/>
      <c r="C4" s="1"/>
      <c r="D4" s="1"/>
      <c r="E4" s="1"/>
      <c r="F4" s="1"/>
      <c r="G4" s="1"/>
      <c r="L4" s="1"/>
      <c r="M4" s="1"/>
      <c r="O4" t="s">
        <v>24</v>
      </c>
      <c r="P4">
        <v>34</v>
      </c>
      <c r="Q4">
        <v>36</v>
      </c>
      <c r="R4">
        <v>38</v>
      </c>
      <c r="S4">
        <v>40</v>
      </c>
      <c r="T4">
        <v>42</v>
      </c>
      <c r="U4">
        <v>44</v>
      </c>
      <c r="V4">
        <v>46</v>
      </c>
      <c r="W4">
        <v>48</v>
      </c>
      <c r="X4">
        <v>50</v>
      </c>
      <c r="Y4">
        <v>52</v>
      </c>
      <c r="Z4">
        <v>54</v>
      </c>
      <c r="AA4">
        <v>56</v>
      </c>
      <c r="AB4">
        <v>58</v>
      </c>
      <c r="AC4">
        <v>60</v>
      </c>
      <c r="AD4">
        <v>32</v>
      </c>
      <c r="AE4" t="s">
        <v>1</v>
      </c>
    </row>
    <row r="5" spans="1:31" x14ac:dyDescent="0.2">
      <c r="A5" s="1"/>
      <c r="B5" s="1"/>
      <c r="C5" s="1"/>
      <c r="D5" s="1"/>
      <c r="E5" s="1"/>
      <c r="F5" s="1"/>
      <c r="G5" s="1"/>
      <c r="L5" s="1"/>
      <c r="M5" s="1"/>
      <c r="O5" t="s">
        <v>25</v>
      </c>
      <c r="P5" t="s">
        <v>26</v>
      </c>
      <c r="Q5">
        <v>4.5</v>
      </c>
      <c r="R5" t="s">
        <v>27</v>
      </c>
      <c r="S5">
        <v>5.5</v>
      </c>
      <c r="T5" t="s">
        <v>28</v>
      </c>
      <c r="U5">
        <v>6.5</v>
      </c>
      <c r="V5" t="s">
        <v>29</v>
      </c>
      <c r="W5">
        <v>7.5</v>
      </c>
      <c r="X5" t="s">
        <v>30</v>
      </c>
      <c r="Y5">
        <v>8.5</v>
      </c>
      <c r="Z5" t="s">
        <v>31</v>
      </c>
      <c r="AA5">
        <v>9.5</v>
      </c>
      <c r="AB5">
        <v>10</v>
      </c>
      <c r="AC5" t="s">
        <v>32</v>
      </c>
      <c r="AD5">
        <v>11</v>
      </c>
      <c r="AE5" t="s">
        <v>33</v>
      </c>
    </row>
    <row r="6" spans="1:31" x14ac:dyDescent="0.2">
      <c r="A6" s="2" t="s">
        <v>34</v>
      </c>
      <c r="B6" s="2" t="s">
        <v>35</v>
      </c>
      <c r="C6" s="2" t="s">
        <v>36</v>
      </c>
      <c r="D6" s="2" t="s">
        <v>37</v>
      </c>
      <c r="E6" s="2" t="s">
        <v>38</v>
      </c>
      <c r="F6" s="2" t="s">
        <v>39</v>
      </c>
      <c r="G6" s="2" t="s">
        <v>40</v>
      </c>
      <c r="H6" s="3" t="s">
        <v>41</v>
      </c>
      <c r="I6" s="3" t="s">
        <v>42</v>
      </c>
      <c r="J6" s="3" t="s">
        <v>43</v>
      </c>
      <c r="K6" s="3" t="s">
        <v>219</v>
      </c>
      <c r="L6" s="2" t="s">
        <v>222</v>
      </c>
      <c r="M6" s="2" t="s">
        <v>44</v>
      </c>
      <c r="N6" s="3" t="s">
        <v>45</v>
      </c>
    </row>
    <row r="7" spans="1:31" ht="50.1" customHeight="1" x14ac:dyDescent="0.2">
      <c r="A7" s="4" t="s">
        <v>46</v>
      </c>
      <c r="B7" s="4"/>
      <c r="C7" s="4" t="s">
        <v>47</v>
      </c>
      <c r="D7" s="4" t="s">
        <v>48</v>
      </c>
      <c r="E7" s="4" t="s">
        <v>49</v>
      </c>
      <c r="F7" s="4" t="s">
        <v>47</v>
      </c>
      <c r="G7" s="4" t="s">
        <v>50</v>
      </c>
      <c r="H7" s="5" t="s">
        <v>51</v>
      </c>
      <c r="I7" s="5" t="s">
        <v>52</v>
      </c>
      <c r="J7" s="5">
        <v>8056283452830</v>
      </c>
      <c r="K7" s="4">
        <f>L7/2.4</f>
        <v>372.91666666666669</v>
      </c>
      <c r="L7" s="4" t="s">
        <v>220</v>
      </c>
      <c r="M7" s="4" t="s">
        <v>25</v>
      </c>
      <c r="N7" s="5">
        <v>3</v>
      </c>
      <c r="O7" s="5"/>
      <c r="P7" s="5">
        <v>0</v>
      </c>
      <c r="Q7" s="5">
        <v>0</v>
      </c>
      <c r="R7" s="5">
        <v>0</v>
      </c>
      <c r="S7" s="5">
        <v>0</v>
      </c>
      <c r="T7" s="5">
        <v>1</v>
      </c>
      <c r="U7" s="5">
        <v>0</v>
      </c>
      <c r="V7" s="5">
        <v>0</v>
      </c>
      <c r="W7" s="5">
        <v>0</v>
      </c>
      <c r="X7" s="5">
        <v>1</v>
      </c>
      <c r="Y7" s="5">
        <v>0</v>
      </c>
      <c r="Z7" s="5">
        <v>0</v>
      </c>
      <c r="AA7" s="5">
        <v>1</v>
      </c>
      <c r="AB7" s="5">
        <v>0</v>
      </c>
      <c r="AC7" s="5">
        <v>0</v>
      </c>
      <c r="AD7" s="5">
        <v>0</v>
      </c>
      <c r="AE7" s="5">
        <v>0</v>
      </c>
    </row>
    <row r="8" spans="1:31" ht="50.1" customHeight="1" x14ac:dyDescent="0.2">
      <c r="A8" s="4" t="s">
        <v>54</v>
      </c>
      <c r="B8" s="4"/>
      <c r="C8" s="4" t="s">
        <v>55</v>
      </c>
      <c r="D8" s="4" t="s">
        <v>56</v>
      </c>
      <c r="E8" s="4" t="s">
        <v>49</v>
      </c>
      <c r="F8" s="4" t="s">
        <v>55</v>
      </c>
      <c r="G8" s="4" t="s">
        <v>50</v>
      </c>
      <c r="H8" s="5" t="s">
        <v>51</v>
      </c>
      <c r="I8" s="5" t="s">
        <v>52</v>
      </c>
      <c r="J8" s="5">
        <v>8056283078160</v>
      </c>
      <c r="K8" s="4">
        <f t="shared" ref="K8:K69" si="0">L8/2.4</f>
        <v>825</v>
      </c>
      <c r="L8" s="4" t="s">
        <v>221</v>
      </c>
      <c r="M8" s="4" t="s">
        <v>0</v>
      </c>
      <c r="N8" s="5">
        <v>15</v>
      </c>
      <c r="O8" s="5"/>
      <c r="P8" s="5">
        <v>15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</row>
    <row r="9" spans="1:31" ht="50.1" customHeight="1" x14ac:dyDescent="0.2">
      <c r="A9" s="4" t="s">
        <v>57</v>
      </c>
      <c r="B9" s="4"/>
      <c r="C9" s="4" t="s">
        <v>55</v>
      </c>
      <c r="D9" s="4" t="s">
        <v>58</v>
      </c>
      <c r="E9" s="4" t="s">
        <v>49</v>
      </c>
      <c r="F9" s="4" t="s">
        <v>55</v>
      </c>
      <c r="G9" s="4" t="s">
        <v>50</v>
      </c>
      <c r="H9" s="5" t="s">
        <v>51</v>
      </c>
      <c r="I9" s="5" t="s">
        <v>52</v>
      </c>
      <c r="J9" s="5">
        <v>8056283169509</v>
      </c>
      <c r="K9" s="4" t="e">
        <f t="shared" si="0"/>
        <v>#VALUE!</v>
      </c>
      <c r="L9" s="4" t="s">
        <v>59</v>
      </c>
      <c r="M9" s="4" t="s">
        <v>0</v>
      </c>
      <c r="N9" s="5">
        <v>21</v>
      </c>
      <c r="O9" s="5"/>
      <c r="P9" s="5">
        <v>21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</row>
    <row r="10" spans="1:31" ht="50.1" customHeight="1" x14ac:dyDescent="0.2">
      <c r="A10" s="4" t="s">
        <v>60</v>
      </c>
      <c r="B10" s="4"/>
      <c r="C10" s="4" t="s">
        <v>61</v>
      </c>
      <c r="D10" s="4" t="s">
        <v>62</v>
      </c>
      <c r="E10" s="4" t="s">
        <v>49</v>
      </c>
      <c r="F10" s="4" t="s">
        <v>61</v>
      </c>
      <c r="G10" s="4" t="s">
        <v>50</v>
      </c>
      <c r="H10" s="5" t="s">
        <v>63</v>
      </c>
      <c r="I10" s="5" t="s">
        <v>52</v>
      </c>
      <c r="J10" s="5">
        <v>8056283165716</v>
      </c>
      <c r="K10" s="4" t="e">
        <f t="shared" si="0"/>
        <v>#VALUE!</v>
      </c>
      <c r="L10" s="4" t="s">
        <v>64</v>
      </c>
      <c r="M10" s="4" t="s">
        <v>0</v>
      </c>
      <c r="N10" s="5">
        <v>9</v>
      </c>
      <c r="O10" s="5"/>
      <c r="P10" s="5">
        <v>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</row>
    <row r="11" spans="1:31" ht="50.1" customHeight="1" x14ac:dyDescent="0.2">
      <c r="A11" s="4" t="s">
        <v>65</v>
      </c>
      <c r="B11" s="4"/>
      <c r="C11" s="4" t="s">
        <v>61</v>
      </c>
      <c r="D11" s="4" t="s">
        <v>66</v>
      </c>
      <c r="E11" s="4" t="s">
        <v>49</v>
      </c>
      <c r="F11" s="4" t="s">
        <v>61</v>
      </c>
      <c r="G11" s="4" t="s">
        <v>50</v>
      </c>
      <c r="H11" s="5" t="s">
        <v>63</v>
      </c>
      <c r="I11" s="5" t="s">
        <v>52</v>
      </c>
      <c r="J11" s="5">
        <v>8056283165709</v>
      </c>
      <c r="K11" s="4" t="e">
        <f t="shared" si="0"/>
        <v>#VALUE!</v>
      </c>
      <c r="L11" s="4" t="s">
        <v>64</v>
      </c>
      <c r="M11" s="4" t="s">
        <v>0</v>
      </c>
      <c r="N11" s="5">
        <v>4</v>
      </c>
      <c r="O11" s="5"/>
      <c r="P11" s="5">
        <v>4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</row>
    <row r="12" spans="1:31" ht="50.1" customHeight="1" x14ac:dyDescent="0.2">
      <c r="A12" s="4" t="s">
        <v>67</v>
      </c>
      <c r="B12" s="4"/>
      <c r="C12" s="4" t="s">
        <v>61</v>
      </c>
      <c r="D12" s="4" t="s">
        <v>56</v>
      </c>
      <c r="E12" s="4" t="s">
        <v>49</v>
      </c>
      <c r="F12" s="4" t="s">
        <v>61</v>
      </c>
      <c r="G12" s="4" t="s">
        <v>50</v>
      </c>
      <c r="H12" s="5" t="s">
        <v>63</v>
      </c>
      <c r="I12" s="5" t="s">
        <v>52</v>
      </c>
      <c r="J12" s="5">
        <v>8056283165686</v>
      </c>
      <c r="K12" s="4" t="e">
        <f t="shared" si="0"/>
        <v>#VALUE!</v>
      </c>
      <c r="L12" s="4" t="s">
        <v>64</v>
      </c>
      <c r="M12" s="4" t="s">
        <v>0</v>
      </c>
      <c r="N12" s="5">
        <v>23</v>
      </c>
      <c r="O12" s="5"/>
      <c r="P12" s="5">
        <v>23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</row>
    <row r="13" spans="1:31" ht="50.1" customHeight="1" x14ac:dyDescent="0.2">
      <c r="A13" s="4" t="s">
        <v>68</v>
      </c>
      <c r="B13" s="4"/>
      <c r="C13" s="4" t="s">
        <v>61</v>
      </c>
      <c r="D13" s="4" t="s">
        <v>69</v>
      </c>
      <c r="E13" s="4" t="s">
        <v>49</v>
      </c>
      <c r="F13" s="4" t="s">
        <v>61</v>
      </c>
      <c r="G13" s="4" t="s">
        <v>50</v>
      </c>
      <c r="H13" s="5" t="s">
        <v>51</v>
      </c>
      <c r="I13" s="5" t="s">
        <v>52</v>
      </c>
      <c r="J13" s="5" t="s">
        <v>70</v>
      </c>
      <c r="K13" s="4" t="e">
        <f t="shared" si="0"/>
        <v>#VALUE!</v>
      </c>
      <c r="L13" s="4" t="s">
        <v>71</v>
      </c>
      <c r="M13" s="4" t="s">
        <v>0</v>
      </c>
      <c r="N13" s="5">
        <v>4</v>
      </c>
      <c r="O13" s="5"/>
      <c r="P13" s="5">
        <v>4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</row>
    <row r="14" spans="1:31" ht="50.1" customHeight="1" x14ac:dyDescent="0.2">
      <c r="A14" s="4" t="s">
        <v>72</v>
      </c>
      <c r="B14" s="4"/>
      <c r="C14" s="4" t="s">
        <v>61</v>
      </c>
      <c r="D14" s="4" t="s">
        <v>56</v>
      </c>
      <c r="E14" s="4" t="s">
        <v>49</v>
      </c>
      <c r="F14" s="4" t="s">
        <v>61</v>
      </c>
      <c r="G14" s="4" t="s">
        <v>50</v>
      </c>
      <c r="H14" s="5" t="s">
        <v>63</v>
      </c>
      <c r="I14" s="5" t="s">
        <v>52</v>
      </c>
      <c r="J14" s="5" t="s">
        <v>73</v>
      </c>
      <c r="K14" s="4" t="e">
        <f t="shared" si="0"/>
        <v>#VALUE!</v>
      </c>
      <c r="L14" s="4" t="s">
        <v>74</v>
      </c>
      <c r="M14" s="4" t="s">
        <v>0</v>
      </c>
      <c r="N14" s="5">
        <v>10</v>
      </c>
      <c r="O14" s="5"/>
      <c r="P14" s="5">
        <v>10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</row>
    <row r="15" spans="1:31" ht="50.1" customHeight="1" x14ac:dyDescent="0.2">
      <c r="A15" s="4" t="s">
        <v>75</v>
      </c>
      <c r="B15" s="4"/>
      <c r="C15" s="4" t="s">
        <v>76</v>
      </c>
      <c r="D15" s="4" t="s">
        <v>56</v>
      </c>
      <c r="E15" s="4" t="s">
        <v>49</v>
      </c>
      <c r="F15" s="4" t="s">
        <v>76</v>
      </c>
      <c r="G15" s="4" t="s">
        <v>50</v>
      </c>
      <c r="H15" s="5" t="s">
        <v>51</v>
      </c>
      <c r="I15" s="5" t="s">
        <v>52</v>
      </c>
      <c r="J15" s="5" t="s">
        <v>77</v>
      </c>
      <c r="K15" s="4" t="e">
        <f t="shared" si="0"/>
        <v>#VALUE!</v>
      </c>
      <c r="L15" s="4" t="s">
        <v>78</v>
      </c>
      <c r="M15" s="4" t="s">
        <v>24</v>
      </c>
      <c r="N15" s="5">
        <v>15</v>
      </c>
      <c r="O15" s="5"/>
      <c r="P15" s="5">
        <v>0</v>
      </c>
      <c r="Q15" s="5">
        <v>0</v>
      </c>
      <c r="R15" s="5">
        <v>3</v>
      </c>
      <c r="S15" s="5">
        <v>4</v>
      </c>
      <c r="T15" s="5">
        <v>5</v>
      </c>
      <c r="U15" s="5">
        <v>3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</row>
    <row r="16" spans="1:31" ht="50.1" customHeight="1" x14ac:dyDescent="0.2">
      <c r="A16" s="4" t="s">
        <v>79</v>
      </c>
      <c r="B16" s="4"/>
      <c r="C16" s="4" t="s">
        <v>80</v>
      </c>
      <c r="D16" s="4" t="s">
        <v>81</v>
      </c>
      <c r="E16" s="4" t="s">
        <v>49</v>
      </c>
      <c r="F16" s="4" t="s">
        <v>80</v>
      </c>
      <c r="G16" s="4" t="s">
        <v>50</v>
      </c>
      <c r="H16" s="5" t="s">
        <v>82</v>
      </c>
      <c r="I16" s="5" t="s">
        <v>52</v>
      </c>
      <c r="J16" s="5" t="s">
        <v>83</v>
      </c>
      <c r="K16" s="4" t="e">
        <f t="shared" si="0"/>
        <v>#VALUE!</v>
      </c>
      <c r="L16" s="4" t="s">
        <v>84</v>
      </c>
      <c r="M16" s="4" t="s">
        <v>8</v>
      </c>
      <c r="N16" s="5">
        <v>32</v>
      </c>
      <c r="O16" s="5"/>
      <c r="P16" s="5">
        <v>0</v>
      </c>
      <c r="Q16" s="5">
        <v>0</v>
      </c>
      <c r="R16" s="5">
        <v>4</v>
      </c>
      <c r="S16" s="5">
        <v>9</v>
      </c>
      <c r="T16" s="5">
        <v>8</v>
      </c>
      <c r="U16" s="5">
        <v>7</v>
      </c>
      <c r="V16" s="5">
        <v>4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</row>
    <row r="17" spans="1:31" ht="50.1" customHeight="1" x14ac:dyDescent="0.2">
      <c r="A17" s="4" t="s">
        <v>85</v>
      </c>
      <c r="B17" s="4"/>
      <c r="C17" s="4" t="s">
        <v>80</v>
      </c>
      <c r="D17" s="4" t="s">
        <v>86</v>
      </c>
      <c r="E17" s="4" t="s">
        <v>49</v>
      </c>
      <c r="F17" s="4" t="s">
        <v>80</v>
      </c>
      <c r="G17" s="4" t="s">
        <v>50</v>
      </c>
      <c r="H17" s="5" t="s">
        <v>87</v>
      </c>
      <c r="I17" s="5" t="s">
        <v>52</v>
      </c>
      <c r="J17" s="5" t="s">
        <v>88</v>
      </c>
      <c r="K17" s="4" t="e">
        <f t="shared" si="0"/>
        <v>#VALUE!</v>
      </c>
      <c r="L17" s="4" t="s">
        <v>89</v>
      </c>
      <c r="M17" s="4" t="s">
        <v>24</v>
      </c>
      <c r="N17" s="5">
        <v>15</v>
      </c>
      <c r="O17" s="5"/>
      <c r="P17" s="5">
        <v>0</v>
      </c>
      <c r="Q17" s="5">
        <v>0</v>
      </c>
      <c r="R17" s="5">
        <v>5</v>
      </c>
      <c r="S17" s="5">
        <v>3</v>
      </c>
      <c r="T17" s="5">
        <v>1</v>
      </c>
      <c r="U17" s="5">
        <v>2</v>
      </c>
      <c r="V17" s="5">
        <v>2</v>
      </c>
      <c r="W17" s="5">
        <v>2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</row>
    <row r="18" spans="1:31" ht="50.1" customHeight="1" x14ac:dyDescent="0.2">
      <c r="A18" s="4" t="s">
        <v>90</v>
      </c>
      <c r="B18" s="4"/>
      <c r="C18" s="4" t="s">
        <v>80</v>
      </c>
      <c r="D18" s="4" t="s">
        <v>91</v>
      </c>
      <c r="E18" s="4" t="s">
        <v>49</v>
      </c>
      <c r="F18" s="4" t="s">
        <v>80</v>
      </c>
      <c r="G18" s="4" t="s">
        <v>92</v>
      </c>
      <c r="H18" s="5" t="s">
        <v>87</v>
      </c>
      <c r="I18" s="5" t="s">
        <v>52</v>
      </c>
      <c r="J18" s="5" t="s">
        <v>93</v>
      </c>
      <c r="K18" s="4">
        <f t="shared" si="0"/>
        <v>179.16666666666669</v>
      </c>
      <c r="L18" s="4" t="s">
        <v>94</v>
      </c>
      <c r="M18" s="4" t="s">
        <v>19</v>
      </c>
      <c r="N18" s="5">
        <v>22</v>
      </c>
      <c r="O18" s="5"/>
      <c r="P18" s="5">
        <v>0</v>
      </c>
      <c r="Q18" s="5">
        <v>8</v>
      </c>
      <c r="R18" s="5">
        <v>3</v>
      </c>
      <c r="S18" s="5">
        <v>6</v>
      </c>
      <c r="T18" s="5">
        <v>2</v>
      </c>
      <c r="U18" s="5">
        <v>3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</row>
    <row r="19" spans="1:31" ht="50.1" customHeight="1" x14ac:dyDescent="0.2">
      <c r="A19" s="4" t="s">
        <v>95</v>
      </c>
      <c r="B19" s="4"/>
      <c r="C19" s="4" t="s">
        <v>96</v>
      </c>
      <c r="D19" s="4" t="s">
        <v>97</v>
      </c>
      <c r="E19" s="4" t="s">
        <v>49</v>
      </c>
      <c r="F19" s="4" t="s">
        <v>96</v>
      </c>
      <c r="G19" s="4" t="s">
        <v>50</v>
      </c>
      <c r="H19" s="5" t="s">
        <v>98</v>
      </c>
      <c r="I19" s="5" t="s">
        <v>52</v>
      </c>
      <c r="J19" s="5" t="s">
        <v>99</v>
      </c>
      <c r="K19" s="4" t="e">
        <f t="shared" si="0"/>
        <v>#VALUE!</v>
      </c>
      <c r="L19" s="4" t="s">
        <v>100</v>
      </c>
      <c r="M19" s="4" t="s">
        <v>24</v>
      </c>
      <c r="N19" s="5">
        <v>10</v>
      </c>
      <c r="O19" s="5"/>
      <c r="P19" s="5">
        <v>0</v>
      </c>
      <c r="Q19" s="5">
        <v>0</v>
      </c>
      <c r="R19" s="5">
        <v>0</v>
      </c>
      <c r="S19" s="5">
        <v>1</v>
      </c>
      <c r="T19" s="5">
        <v>3</v>
      </c>
      <c r="U19" s="5">
        <v>3</v>
      </c>
      <c r="V19" s="5">
        <v>3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</row>
    <row r="20" spans="1:31" ht="50.1" customHeight="1" x14ac:dyDescent="0.2">
      <c r="A20" s="4" t="s">
        <v>101</v>
      </c>
      <c r="B20" s="4"/>
      <c r="C20" s="4" t="s">
        <v>102</v>
      </c>
      <c r="D20" s="4" t="s">
        <v>97</v>
      </c>
      <c r="E20" s="4" t="s">
        <v>49</v>
      </c>
      <c r="F20" s="4" t="s">
        <v>102</v>
      </c>
      <c r="G20" s="4" t="s">
        <v>50</v>
      </c>
      <c r="H20" s="5" t="s">
        <v>51</v>
      </c>
      <c r="I20" s="5" t="s">
        <v>52</v>
      </c>
      <c r="J20" s="5">
        <v>8056283609012</v>
      </c>
      <c r="K20" s="4">
        <f t="shared" si="0"/>
        <v>289.58333333333337</v>
      </c>
      <c r="L20" s="4" t="s">
        <v>103</v>
      </c>
      <c r="M20" s="4" t="s">
        <v>25</v>
      </c>
      <c r="N20" s="5">
        <v>2</v>
      </c>
      <c r="O20" s="5"/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1</v>
      </c>
      <c r="V20" s="5">
        <v>1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</row>
    <row r="21" spans="1:31" ht="50.1" customHeight="1" x14ac:dyDescent="0.2">
      <c r="A21" s="4" t="s">
        <v>104</v>
      </c>
      <c r="B21" s="4"/>
      <c r="C21" s="4" t="s">
        <v>102</v>
      </c>
      <c r="D21" s="4" t="s">
        <v>105</v>
      </c>
      <c r="E21" s="4" t="s">
        <v>49</v>
      </c>
      <c r="F21" s="4" t="s">
        <v>102</v>
      </c>
      <c r="G21" s="4" t="s">
        <v>92</v>
      </c>
      <c r="H21" s="5" t="s">
        <v>51</v>
      </c>
      <c r="I21" s="5" t="s">
        <v>52</v>
      </c>
      <c r="J21" s="5">
        <v>8056283115681</v>
      </c>
      <c r="K21" s="4">
        <f t="shared" si="0"/>
        <v>247.91666666666669</v>
      </c>
      <c r="L21" s="4" t="s">
        <v>106</v>
      </c>
      <c r="M21" s="4" t="s">
        <v>25</v>
      </c>
      <c r="N21" s="5">
        <v>26</v>
      </c>
      <c r="O21" s="5"/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5</v>
      </c>
      <c r="W21" s="5">
        <v>3</v>
      </c>
      <c r="X21" s="5">
        <v>5</v>
      </c>
      <c r="Y21" s="5">
        <v>4</v>
      </c>
      <c r="Z21" s="5">
        <v>3</v>
      </c>
      <c r="AA21" s="5">
        <v>3</v>
      </c>
      <c r="AB21" s="5">
        <v>2</v>
      </c>
      <c r="AC21" s="5">
        <v>0</v>
      </c>
      <c r="AD21" s="5">
        <v>1</v>
      </c>
      <c r="AE21" s="5">
        <v>0</v>
      </c>
    </row>
    <row r="22" spans="1:31" ht="50.1" customHeight="1" x14ac:dyDescent="0.2">
      <c r="A22" s="4" t="s">
        <v>107</v>
      </c>
      <c r="B22" s="4"/>
      <c r="C22" s="4" t="s">
        <v>108</v>
      </c>
      <c r="D22" s="4" t="s">
        <v>56</v>
      </c>
      <c r="E22" s="4" t="s">
        <v>49</v>
      </c>
      <c r="F22" s="4" t="s">
        <v>108</v>
      </c>
      <c r="G22" s="4" t="s">
        <v>50</v>
      </c>
      <c r="H22" s="5" t="s">
        <v>51</v>
      </c>
      <c r="I22" s="5" t="s">
        <v>52</v>
      </c>
      <c r="J22" s="5">
        <v>8056283427005</v>
      </c>
      <c r="K22" s="4">
        <f t="shared" si="0"/>
        <v>372.91666666666669</v>
      </c>
      <c r="L22" s="4" t="s">
        <v>53</v>
      </c>
      <c r="M22" s="4" t="s">
        <v>25</v>
      </c>
      <c r="N22" s="5">
        <v>65</v>
      </c>
      <c r="O22" s="5"/>
      <c r="P22" s="5">
        <v>0</v>
      </c>
      <c r="Q22" s="5">
        <v>0</v>
      </c>
      <c r="R22" s="5">
        <v>0</v>
      </c>
      <c r="S22" s="5">
        <v>0</v>
      </c>
      <c r="T22" s="5">
        <v>4</v>
      </c>
      <c r="U22" s="5">
        <v>5</v>
      </c>
      <c r="V22" s="5">
        <v>4</v>
      </c>
      <c r="W22" s="5">
        <v>7</v>
      </c>
      <c r="X22" s="5">
        <v>8</v>
      </c>
      <c r="Y22" s="5">
        <v>5</v>
      </c>
      <c r="Z22" s="5">
        <v>9</v>
      </c>
      <c r="AA22" s="5">
        <v>6</v>
      </c>
      <c r="AB22" s="5">
        <v>12</v>
      </c>
      <c r="AC22" s="5">
        <v>5</v>
      </c>
      <c r="AD22" s="5">
        <v>0</v>
      </c>
      <c r="AE22" s="5">
        <v>0</v>
      </c>
    </row>
    <row r="23" spans="1:31" ht="50.1" customHeight="1" x14ac:dyDescent="0.2">
      <c r="A23" s="4" t="s">
        <v>109</v>
      </c>
      <c r="B23" s="4"/>
      <c r="C23" s="4" t="s">
        <v>108</v>
      </c>
      <c r="D23" s="4" t="s">
        <v>56</v>
      </c>
      <c r="E23" s="4" t="s">
        <v>49</v>
      </c>
      <c r="F23" s="4" t="s">
        <v>108</v>
      </c>
      <c r="G23" s="4" t="s">
        <v>50</v>
      </c>
      <c r="H23" s="5" t="s">
        <v>51</v>
      </c>
      <c r="I23" s="5" t="s">
        <v>52</v>
      </c>
      <c r="J23" s="5">
        <v>8056283107594</v>
      </c>
      <c r="K23" s="4">
        <f t="shared" si="0"/>
        <v>289.58333333333337</v>
      </c>
      <c r="L23" s="4" t="s">
        <v>103</v>
      </c>
      <c r="M23" s="4" t="s">
        <v>25</v>
      </c>
      <c r="N23" s="5">
        <v>15</v>
      </c>
      <c r="O23" s="5"/>
      <c r="P23" s="5">
        <v>0</v>
      </c>
      <c r="Q23" s="5">
        <v>0</v>
      </c>
      <c r="R23" s="5">
        <v>0</v>
      </c>
      <c r="S23" s="5">
        <v>0</v>
      </c>
      <c r="T23" s="5">
        <v>1</v>
      </c>
      <c r="U23" s="5">
        <v>0</v>
      </c>
      <c r="V23" s="5">
        <v>1</v>
      </c>
      <c r="W23" s="5">
        <v>1</v>
      </c>
      <c r="X23" s="5">
        <v>2</v>
      </c>
      <c r="Y23" s="5">
        <v>2</v>
      </c>
      <c r="Z23" s="5">
        <v>2</v>
      </c>
      <c r="AA23" s="5">
        <v>1</v>
      </c>
      <c r="AB23" s="5">
        <v>2</v>
      </c>
      <c r="AC23" s="5">
        <v>2</v>
      </c>
      <c r="AD23" s="5">
        <v>1</v>
      </c>
      <c r="AE23" s="5">
        <v>0</v>
      </c>
    </row>
    <row r="24" spans="1:31" ht="50.1" customHeight="1" x14ac:dyDescent="0.2">
      <c r="A24" s="4" t="s">
        <v>110</v>
      </c>
      <c r="B24" s="4"/>
      <c r="C24" s="4" t="s">
        <v>111</v>
      </c>
      <c r="D24" s="4" t="s">
        <v>69</v>
      </c>
      <c r="E24" s="4" t="s">
        <v>49</v>
      </c>
      <c r="F24" s="4" t="s">
        <v>111</v>
      </c>
      <c r="G24" s="4" t="s">
        <v>50</v>
      </c>
      <c r="H24" s="5" t="s">
        <v>51</v>
      </c>
      <c r="I24" s="5" t="s">
        <v>52</v>
      </c>
      <c r="J24" s="5">
        <v>8056283703482</v>
      </c>
      <c r="K24" s="4" t="e">
        <f t="shared" si="0"/>
        <v>#VALUE!</v>
      </c>
      <c r="L24" s="4" t="s">
        <v>78</v>
      </c>
      <c r="M24" s="4" t="s">
        <v>0</v>
      </c>
      <c r="N24" s="5">
        <v>16</v>
      </c>
      <c r="O24" s="5"/>
      <c r="P24" s="5">
        <v>16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</row>
    <row r="25" spans="1:31" ht="50.1" customHeight="1" x14ac:dyDescent="0.2">
      <c r="A25" s="4" t="s">
        <v>112</v>
      </c>
      <c r="B25" s="4"/>
      <c r="C25" s="4" t="s">
        <v>113</v>
      </c>
      <c r="D25" s="4" t="s">
        <v>56</v>
      </c>
      <c r="E25" s="4" t="s">
        <v>49</v>
      </c>
      <c r="F25" s="4" t="s">
        <v>113</v>
      </c>
      <c r="G25" s="4" t="s">
        <v>92</v>
      </c>
      <c r="H25" s="5" t="s">
        <v>51</v>
      </c>
      <c r="I25" s="5" t="s">
        <v>52</v>
      </c>
      <c r="J25" s="5">
        <v>8056283446518</v>
      </c>
      <c r="K25" s="4">
        <f t="shared" si="0"/>
        <v>395.83333333333337</v>
      </c>
      <c r="L25" s="4" t="s">
        <v>114</v>
      </c>
      <c r="M25" s="4" t="s">
        <v>25</v>
      </c>
      <c r="N25" s="5">
        <v>12</v>
      </c>
      <c r="O25" s="5"/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1</v>
      </c>
      <c r="W25" s="5">
        <v>0</v>
      </c>
      <c r="X25" s="5">
        <v>0</v>
      </c>
      <c r="Y25" s="5">
        <v>0</v>
      </c>
      <c r="Z25" s="5">
        <v>1</v>
      </c>
      <c r="AA25" s="5">
        <v>2</v>
      </c>
      <c r="AB25" s="5">
        <v>3</v>
      </c>
      <c r="AC25" s="5">
        <v>4</v>
      </c>
      <c r="AD25" s="5">
        <v>1</v>
      </c>
      <c r="AE25" s="5">
        <v>0</v>
      </c>
    </row>
    <row r="26" spans="1:31" ht="50.1" customHeight="1" x14ac:dyDescent="0.2">
      <c r="A26" s="4" t="s">
        <v>115</v>
      </c>
      <c r="B26" s="4"/>
      <c r="C26" s="4" t="s">
        <v>116</v>
      </c>
      <c r="D26" s="4" t="s">
        <v>117</v>
      </c>
      <c r="E26" s="4" t="s">
        <v>49</v>
      </c>
      <c r="F26" s="4" t="s">
        <v>116</v>
      </c>
      <c r="G26" s="4" t="s">
        <v>50</v>
      </c>
      <c r="H26" s="5" t="s">
        <v>118</v>
      </c>
      <c r="I26" s="5" t="s">
        <v>52</v>
      </c>
      <c r="J26" s="5">
        <v>8056283498449</v>
      </c>
      <c r="K26" s="4">
        <f t="shared" si="0"/>
        <v>289.58333333333337</v>
      </c>
      <c r="L26" s="4" t="s">
        <v>103</v>
      </c>
      <c r="M26" s="4" t="s">
        <v>25</v>
      </c>
      <c r="N26" s="5">
        <v>142</v>
      </c>
      <c r="O26" s="5"/>
      <c r="P26" s="5">
        <v>0</v>
      </c>
      <c r="Q26" s="5">
        <v>0</v>
      </c>
      <c r="R26" s="5">
        <v>0</v>
      </c>
      <c r="S26" s="5">
        <v>0</v>
      </c>
      <c r="T26" s="5">
        <v>12</v>
      </c>
      <c r="U26" s="5">
        <v>15</v>
      </c>
      <c r="V26" s="5">
        <v>22</v>
      </c>
      <c r="W26" s="5">
        <v>14</v>
      </c>
      <c r="X26" s="5">
        <v>16</v>
      </c>
      <c r="Y26" s="5">
        <v>22</v>
      </c>
      <c r="Z26" s="5">
        <v>13</v>
      </c>
      <c r="AA26" s="5">
        <v>11</v>
      </c>
      <c r="AB26" s="5">
        <v>12</v>
      </c>
      <c r="AC26" s="5">
        <v>5</v>
      </c>
      <c r="AD26" s="5">
        <v>0</v>
      </c>
      <c r="AE26" s="5">
        <v>0</v>
      </c>
    </row>
    <row r="27" spans="1:31" ht="50.1" customHeight="1" x14ac:dyDescent="0.2">
      <c r="A27" s="4" t="s">
        <v>119</v>
      </c>
      <c r="B27" s="4"/>
      <c r="C27" s="4" t="s">
        <v>116</v>
      </c>
      <c r="D27" s="4" t="s">
        <v>120</v>
      </c>
      <c r="E27" s="4" t="s">
        <v>49</v>
      </c>
      <c r="F27" s="4" t="s">
        <v>116</v>
      </c>
      <c r="G27" s="4" t="s">
        <v>50</v>
      </c>
      <c r="H27" s="5" t="s">
        <v>121</v>
      </c>
      <c r="I27" s="5" t="s">
        <v>52</v>
      </c>
      <c r="J27" s="5">
        <v>8056283506083</v>
      </c>
      <c r="K27" s="4">
        <f t="shared" si="0"/>
        <v>331.25</v>
      </c>
      <c r="L27" s="4" t="s">
        <v>122</v>
      </c>
      <c r="M27" s="4" t="s">
        <v>25</v>
      </c>
      <c r="N27" s="5">
        <v>66</v>
      </c>
      <c r="O27" s="5"/>
      <c r="P27" s="5">
        <v>0</v>
      </c>
      <c r="Q27" s="5">
        <v>0</v>
      </c>
      <c r="R27" s="5">
        <v>0</v>
      </c>
      <c r="S27" s="5">
        <v>0</v>
      </c>
      <c r="T27" s="5">
        <v>1</v>
      </c>
      <c r="U27" s="5">
        <v>12</v>
      </c>
      <c r="V27" s="5">
        <v>7</v>
      </c>
      <c r="W27" s="5">
        <v>11</v>
      </c>
      <c r="X27" s="5">
        <v>13</v>
      </c>
      <c r="Y27" s="5">
        <v>11</v>
      </c>
      <c r="Z27" s="5">
        <v>5</v>
      </c>
      <c r="AA27" s="5">
        <v>1</v>
      </c>
      <c r="AB27" s="5">
        <v>5</v>
      </c>
      <c r="AC27" s="5">
        <v>0</v>
      </c>
      <c r="AD27" s="5">
        <v>0</v>
      </c>
      <c r="AE27" s="5">
        <v>0</v>
      </c>
    </row>
    <row r="28" spans="1:31" ht="50.1" customHeight="1" x14ac:dyDescent="0.2">
      <c r="A28" s="4" t="s">
        <v>123</v>
      </c>
      <c r="B28" s="4"/>
      <c r="C28" s="4" t="s">
        <v>116</v>
      </c>
      <c r="D28" s="4" t="s">
        <v>56</v>
      </c>
      <c r="E28" s="4" t="s">
        <v>49</v>
      </c>
      <c r="F28" s="4" t="s">
        <v>116</v>
      </c>
      <c r="G28" s="4" t="s">
        <v>50</v>
      </c>
      <c r="H28" s="5" t="s">
        <v>51</v>
      </c>
      <c r="I28" s="5" t="s">
        <v>52</v>
      </c>
      <c r="J28" s="5">
        <v>8056283167369</v>
      </c>
      <c r="K28" s="4">
        <f t="shared" si="0"/>
        <v>270.83333333333337</v>
      </c>
      <c r="L28" s="4" t="s">
        <v>124</v>
      </c>
      <c r="M28" s="4" t="s">
        <v>25</v>
      </c>
      <c r="N28" s="5">
        <v>22</v>
      </c>
      <c r="O28" s="5"/>
      <c r="P28" s="5">
        <v>0</v>
      </c>
      <c r="Q28" s="5">
        <v>0</v>
      </c>
      <c r="R28" s="5">
        <v>0</v>
      </c>
      <c r="S28" s="5">
        <v>0</v>
      </c>
      <c r="T28" s="5">
        <v>3</v>
      </c>
      <c r="U28" s="5">
        <v>2</v>
      </c>
      <c r="V28" s="5">
        <v>2</v>
      </c>
      <c r="W28" s="5">
        <v>2</v>
      </c>
      <c r="X28" s="5">
        <v>1</v>
      </c>
      <c r="Y28" s="5">
        <v>2</v>
      </c>
      <c r="Z28" s="5">
        <v>1</v>
      </c>
      <c r="AA28" s="5">
        <v>1</v>
      </c>
      <c r="AB28" s="5">
        <v>3</v>
      </c>
      <c r="AC28" s="5">
        <v>4</v>
      </c>
      <c r="AD28" s="5">
        <v>1</v>
      </c>
      <c r="AE28" s="5">
        <v>0</v>
      </c>
    </row>
    <row r="29" spans="1:31" ht="50.1" customHeight="1" x14ac:dyDescent="0.2">
      <c r="A29" s="4" t="s">
        <v>125</v>
      </c>
      <c r="B29" s="4"/>
      <c r="C29" s="4" t="s">
        <v>116</v>
      </c>
      <c r="D29" s="4" t="s">
        <v>126</v>
      </c>
      <c r="E29" s="4" t="s">
        <v>49</v>
      </c>
      <c r="F29" s="4" t="s">
        <v>116</v>
      </c>
      <c r="G29" s="4" t="s">
        <v>92</v>
      </c>
      <c r="H29" s="5" t="s">
        <v>121</v>
      </c>
      <c r="I29" s="5" t="s">
        <v>52</v>
      </c>
      <c r="J29" s="5">
        <v>8056283590990</v>
      </c>
      <c r="K29" s="4">
        <f t="shared" si="0"/>
        <v>312.5</v>
      </c>
      <c r="L29" s="4" t="s">
        <v>127</v>
      </c>
      <c r="M29" s="4" t="s">
        <v>25</v>
      </c>
      <c r="N29" s="5">
        <v>2</v>
      </c>
      <c r="O29" s="5"/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1</v>
      </c>
      <c r="Y29" s="5">
        <v>0</v>
      </c>
      <c r="Z29" s="5">
        <v>0</v>
      </c>
      <c r="AA29" s="5">
        <v>0</v>
      </c>
      <c r="AB29" s="5">
        <v>0</v>
      </c>
      <c r="AC29" s="5">
        <v>1</v>
      </c>
      <c r="AD29" s="5">
        <v>0</v>
      </c>
      <c r="AE29" s="5">
        <v>0</v>
      </c>
    </row>
    <row r="30" spans="1:31" ht="50.1" customHeight="1" x14ac:dyDescent="0.2">
      <c r="A30" s="4" t="s">
        <v>128</v>
      </c>
      <c r="B30" s="4"/>
      <c r="C30" s="4" t="s">
        <v>129</v>
      </c>
      <c r="D30" s="4" t="s">
        <v>56</v>
      </c>
      <c r="E30" s="4" t="s">
        <v>49</v>
      </c>
      <c r="F30" s="4" t="s">
        <v>129</v>
      </c>
      <c r="G30" s="4" t="s">
        <v>50</v>
      </c>
      <c r="H30" s="5" t="s">
        <v>63</v>
      </c>
      <c r="I30" s="5" t="s">
        <v>52</v>
      </c>
      <c r="J30" s="5" t="s">
        <v>130</v>
      </c>
      <c r="K30" s="4" t="e">
        <f t="shared" si="0"/>
        <v>#VALUE!</v>
      </c>
      <c r="L30" s="4" t="s">
        <v>131</v>
      </c>
      <c r="M30" s="4" t="s">
        <v>0</v>
      </c>
      <c r="N30" s="5">
        <v>15</v>
      </c>
      <c r="O30" s="5"/>
      <c r="P30" s="5">
        <v>15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</row>
    <row r="31" spans="1:31" ht="50.1" customHeight="1" x14ac:dyDescent="0.2">
      <c r="A31" s="4" t="s">
        <v>132</v>
      </c>
      <c r="B31" s="4"/>
      <c r="C31" s="4" t="s">
        <v>129</v>
      </c>
      <c r="D31" s="4" t="s">
        <v>66</v>
      </c>
      <c r="E31" s="4" t="s">
        <v>49</v>
      </c>
      <c r="F31" s="4" t="s">
        <v>129</v>
      </c>
      <c r="G31" s="4" t="s">
        <v>50</v>
      </c>
      <c r="H31" s="5" t="s">
        <v>63</v>
      </c>
      <c r="I31" s="5" t="s">
        <v>52</v>
      </c>
      <c r="J31" s="5" t="s">
        <v>133</v>
      </c>
      <c r="K31" s="4" t="e">
        <f t="shared" si="0"/>
        <v>#VALUE!</v>
      </c>
      <c r="L31" s="4" t="s">
        <v>131</v>
      </c>
      <c r="M31" s="4" t="s">
        <v>0</v>
      </c>
      <c r="N31" s="5">
        <v>18</v>
      </c>
      <c r="O31" s="5"/>
      <c r="P31" s="5">
        <v>18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</row>
    <row r="32" spans="1:31" ht="50.1" customHeight="1" x14ac:dyDescent="0.2">
      <c r="A32" s="4" t="s">
        <v>134</v>
      </c>
      <c r="B32" s="4"/>
      <c r="C32" s="4" t="s">
        <v>135</v>
      </c>
      <c r="D32" s="4" t="s">
        <v>58</v>
      </c>
      <c r="E32" s="4" t="s">
        <v>49</v>
      </c>
      <c r="F32" s="4" t="s">
        <v>135</v>
      </c>
      <c r="G32" s="4" t="s">
        <v>50</v>
      </c>
      <c r="H32" s="5" t="s">
        <v>87</v>
      </c>
      <c r="I32" s="5" t="s">
        <v>52</v>
      </c>
      <c r="J32" s="5" t="s">
        <v>136</v>
      </c>
      <c r="K32" s="4">
        <f t="shared" si="0"/>
        <v>150</v>
      </c>
      <c r="L32" s="4" t="s">
        <v>137</v>
      </c>
      <c r="M32" s="4" t="s">
        <v>8</v>
      </c>
      <c r="N32" s="5">
        <v>4</v>
      </c>
      <c r="O32" s="5"/>
      <c r="P32" s="5">
        <v>0</v>
      </c>
      <c r="Q32" s="5">
        <v>0</v>
      </c>
      <c r="R32" s="5">
        <v>1</v>
      </c>
      <c r="S32" s="5">
        <v>2</v>
      </c>
      <c r="T32" s="5">
        <v>0</v>
      </c>
      <c r="U32" s="5">
        <v>0</v>
      </c>
      <c r="V32" s="5">
        <v>1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</row>
    <row r="33" spans="1:31" ht="50.1" customHeight="1" x14ac:dyDescent="0.2">
      <c r="A33" s="4" t="s">
        <v>138</v>
      </c>
      <c r="B33" s="4"/>
      <c r="C33" s="4" t="s">
        <v>135</v>
      </c>
      <c r="D33" s="4" t="s">
        <v>91</v>
      </c>
      <c r="E33" s="4" t="s">
        <v>49</v>
      </c>
      <c r="F33" s="4" t="s">
        <v>135</v>
      </c>
      <c r="G33" s="4" t="s">
        <v>50</v>
      </c>
      <c r="H33" s="5" t="s">
        <v>87</v>
      </c>
      <c r="I33" s="5" t="s">
        <v>52</v>
      </c>
      <c r="J33" s="5" t="s">
        <v>139</v>
      </c>
      <c r="K33" s="4">
        <f t="shared" si="0"/>
        <v>150</v>
      </c>
      <c r="L33" s="4" t="s">
        <v>137</v>
      </c>
      <c r="M33" s="4" t="s">
        <v>8</v>
      </c>
      <c r="N33" s="5">
        <v>10</v>
      </c>
      <c r="O33" s="5"/>
      <c r="P33" s="5">
        <v>0</v>
      </c>
      <c r="Q33" s="5">
        <v>0</v>
      </c>
      <c r="R33" s="5">
        <v>1</v>
      </c>
      <c r="S33" s="5">
        <v>3</v>
      </c>
      <c r="T33" s="5">
        <v>4</v>
      </c>
      <c r="U33" s="5">
        <v>1</v>
      </c>
      <c r="V33" s="5">
        <v>1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</row>
    <row r="34" spans="1:31" ht="50.1" customHeight="1" x14ac:dyDescent="0.2">
      <c r="A34" s="4" t="s">
        <v>140</v>
      </c>
      <c r="B34" s="4"/>
      <c r="C34" s="4" t="s">
        <v>135</v>
      </c>
      <c r="D34" s="4" t="s">
        <v>105</v>
      </c>
      <c r="E34" s="4" t="s">
        <v>49</v>
      </c>
      <c r="F34" s="4" t="s">
        <v>135</v>
      </c>
      <c r="G34" s="4" t="s">
        <v>50</v>
      </c>
      <c r="H34" s="5" t="s">
        <v>87</v>
      </c>
      <c r="I34" s="5" t="s">
        <v>52</v>
      </c>
      <c r="J34" s="5" t="s">
        <v>141</v>
      </c>
      <c r="K34" s="4">
        <f t="shared" si="0"/>
        <v>150</v>
      </c>
      <c r="L34" s="4" t="s">
        <v>137</v>
      </c>
      <c r="M34" s="4" t="s">
        <v>8</v>
      </c>
      <c r="N34" s="5">
        <v>7</v>
      </c>
      <c r="O34" s="5"/>
      <c r="P34" s="5">
        <v>0</v>
      </c>
      <c r="Q34" s="5">
        <v>0</v>
      </c>
      <c r="R34" s="5">
        <v>2</v>
      </c>
      <c r="S34" s="5">
        <v>3</v>
      </c>
      <c r="T34" s="5">
        <v>2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</row>
    <row r="35" spans="1:31" ht="50.1" customHeight="1" x14ac:dyDescent="0.2">
      <c r="A35" s="4" t="s">
        <v>142</v>
      </c>
      <c r="B35" s="4"/>
      <c r="C35" s="4" t="s">
        <v>135</v>
      </c>
      <c r="D35" s="4" t="s">
        <v>91</v>
      </c>
      <c r="E35" s="4" t="s">
        <v>49</v>
      </c>
      <c r="F35" s="4" t="s">
        <v>135</v>
      </c>
      <c r="G35" s="4" t="s">
        <v>50</v>
      </c>
      <c r="H35" s="5" t="s">
        <v>87</v>
      </c>
      <c r="I35" s="5" t="s">
        <v>52</v>
      </c>
      <c r="J35" s="5" t="s">
        <v>143</v>
      </c>
      <c r="K35" s="4">
        <f t="shared" si="0"/>
        <v>137.5</v>
      </c>
      <c r="L35" s="4" t="s">
        <v>144</v>
      </c>
      <c r="M35" s="4" t="s">
        <v>8</v>
      </c>
      <c r="N35" s="5">
        <v>31</v>
      </c>
      <c r="O35" s="5"/>
      <c r="P35" s="5">
        <v>0</v>
      </c>
      <c r="Q35" s="5">
        <v>0</v>
      </c>
      <c r="R35" s="5">
        <v>10</v>
      </c>
      <c r="S35" s="5">
        <v>10</v>
      </c>
      <c r="T35" s="5">
        <v>6</v>
      </c>
      <c r="U35" s="5">
        <v>4</v>
      </c>
      <c r="V35" s="5">
        <v>1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</row>
    <row r="36" spans="1:31" ht="50.1" customHeight="1" x14ac:dyDescent="0.2">
      <c r="A36" s="4" t="s">
        <v>145</v>
      </c>
      <c r="B36" s="4"/>
      <c r="C36" s="4" t="s">
        <v>135</v>
      </c>
      <c r="D36" s="4" t="s">
        <v>97</v>
      </c>
      <c r="E36" s="4" t="s">
        <v>49</v>
      </c>
      <c r="F36" s="4" t="s">
        <v>135</v>
      </c>
      <c r="G36" s="4" t="s">
        <v>50</v>
      </c>
      <c r="H36" s="5" t="s">
        <v>87</v>
      </c>
      <c r="I36" s="5" t="s">
        <v>52</v>
      </c>
      <c r="J36" s="5" t="s">
        <v>146</v>
      </c>
      <c r="K36" s="4">
        <f t="shared" si="0"/>
        <v>137.5</v>
      </c>
      <c r="L36" s="4" t="s">
        <v>144</v>
      </c>
      <c r="M36" s="4" t="s">
        <v>8</v>
      </c>
      <c r="N36" s="5">
        <v>13</v>
      </c>
      <c r="O36" s="5"/>
      <c r="P36" s="5">
        <v>0</v>
      </c>
      <c r="Q36" s="5">
        <v>0</v>
      </c>
      <c r="R36" s="5">
        <v>4</v>
      </c>
      <c r="S36" s="5">
        <v>4</v>
      </c>
      <c r="T36" s="5">
        <v>4</v>
      </c>
      <c r="U36" s="5">
        <v>1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</row>
    <row r="37" spans="1:31" ht="50.1" customHeight="1" x14ac:dyDescent="0.2">
      <c r="A37" s="4" t="s">
        <v>147</v>
      </c>
      <c r="B37" s="4"/>
      <c r="C37" s="4" t="s">
        <v>135</v>
      </c>
      <c r="D37" s="4" t="s">
        <v>148</v>
      </c>
      <c r="E37" s="4" t="s">
        <v>49</v>
      </c>
      <c r="F37" s="4" t="s">
        <v>135</v>
      </c>
      <c r="G37" s="4" t="s">
        <v>50</v>
      </c>
      <c r="H37" s="5" t="s">
        <v>87</v>
      </c>
      <c r="I37" s="5" t="s">
        <v>52</v>
      </c>
      <c r="J37" s="5" t="s">
        <v>149</v>
      </c>
      <c r="K37" s="4">
        <f t="shared" si="0"/>
        <v>204.16666666666669</v>
      </c>
      <c r="L37" s="4" t="s">
        <v>150</v>
      </c>
      <c r="M37" s="4" t="s">
        <v>8</v>
      </c>
      <c r="N37" s="5">
        <v>17</v>
      </c>
      <c r="O37" s="5"/>
      <c r="P37" s="5">
        <v>0</v>
      </c>
      <c r="Q37" s="5">
        <v>0</v>
      </c>
      <c r="R37" s="5">
        <v>5</v>
      </c>
      <c r="S37" s="5">
        <v>5</v>
      </c>
      <c r="T37" s="5">
        <v>3</v>
      </c>
      <c r="U37" s="5">
        <v>4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</row>
    <row r="38" spans="1:31" ht="50.1" customHeight="1" x14ac:dyDescent="0.2">
      <c r="A38" s="4" t="s">
        <v>151</v>
      </c>
      <c r="B38" s="4"/>
      <c r="C38" s="4" t="s">
        <v>152</v>
      </c>
      <c r="D38" s="4" t="s">
        <v>62</v>
      </c>
      <c r="E38" s="4" t="s">
        <v>153</v>
      </c>
      <c r="F38" s="4" t="s">
        <v>152</v>
      </c>
      <c r="G38" s="4" t="s">
        <v>50</v>
      </c>
      <c r="H38" s="5" t="s">
        <v>154</v>
      </c>
      <c r="I38" s="5" t="s">
        <v>52</v>
      </c>
      <c r="J38" s="5" t="s">
        <v>155</v>
      </c>
      <c r="K38" s="4" t="e">
        <f t="shared" si="0"/>
        <v>#VALUE!</v>
      </c>
      <c r="L38" s="4" t="s">
        <v>156</v>
      </c>
      <c r="M38" s="4" t="s">
        <v>8</v>
      </c>
      <c r="N38" s="5">
        <v>11</v>
      </c>
      <c r="O38" s="5"/>
      <c r="P38" s="5">
        <v>0</v>
      </c>
      <c r="Q38" s="5">
        <v>0</v>
      </c>
      <c r="R38" s="5">
        <v>1</v>
      </c>
      <c r="S38" s="5">
        <v>3</v>
      </c>
      <c r="T38" s="5">
        <v>3</v>
      </c>
      <c r="U38" s="5">
        <v>3</v>
      </c>
      <c r="V38" s="5">
        <v>1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</row>
    <row r="39" spans="1:31" ht="50.1" customHeight="1" x14ac:dyDescent="0.2">
      <c r="A39" s="4" t="s">
        <v>157</v>
      </c>
      <c r="B39" s="4"/>
      <c r="C39" s="4" t="s">
        <v>152</v>
      </c>
      <c r="D39" s="4" t="s">
        <v>158</v>
      </c>
      <c r="E39" s="4" t="s">
        <v>153</v>
      </c>
      <c r="F39" s="4" t="s">
        <v>152</v>
      </c>
      <c r="G39" s="4" t="s">
        <v>50</v>
      </c>
      <c r="H39" s="5" t="s">
        <v>159</v>
      </c>
      <c r="I39" s="5" t="s">
        <v>52</v>
      </c>
      <c r="J39" s="5" t="s">
        <v>160</v>
      </c>
      <c r="K39" s="4" t="e">
        <f t="shared" si="0"/>
        <v>#VALUE!</v>
      </c>
      <c r="L39" s="4" t="s">
        <v>161</v>
      </c>
      <c r="M39" s="4" t="s">
        <v>8</v>
      </c>
      <c r="N39" s="5">
        <v>4</v>
      </c>
      <c r="O39" s="5"/>
      <c r="P39" s="5">
        <v>0</v>
      </c>
      <c r="Q39" s="5">
        <v>0</v>
      </c>
      <c r="R39" s="5">
        <v>0</v>
      </c>
      <c r="S39" s="5">
        <v>1</v>
      </c>
      <c r="T39" s="5">
        <v>2</v>
      </c>
      <c r="U39" s="5">
        <v>1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</row>
    <row r="40" spans="1:31" ht="50.1" customHeight="1" x14ac:dyDescent="0.2">
      <c r="A40" s="4" t="s">
        <v>162</v>
      </c>
      <c r="B40" s="4"/>
      <c r="C40" s="4" t="s">
        <v>163</v>
      </c>
      <c r="D40" s="4" t="s">
        <v>164</v>
      </c>
      <c r="E40" s="4" t="s">
        <v>153</v>
      </c>
      <c r="F40" s="4" t="s">
        <v>163</v>
      </c>
      <c r="G40" s="4" t="s">
        <v>50</v>
      </c>
      <c r="H40" s="5" t="s">
        <v>98</v>
      </c>
      <c r="I40" s="5" t="s">
        <v>52</v>
      </c>
      <c r="J40" s="5" t="s">
        <v>165</v>
      </c>
      <c r="K40" s="4">
        <f t="shared" si="0"/>
        <v>304.16666666666669</v>
      </c>
      <c r="L40" s="4" t="s">
        <v>166</v>
      </c>
      <c r="M40" s="4" t="s">
        <v>8</v>
      </c>
      <c r="N40" s="5">
        <v>15</v>
      </c>
      <c r="O40" s="5"/>
      <c r="P40" s="5">
        <v>0</v>
      </c>
      <c r="Q40" s="5">
        <v>0</v>
      </c>
      <c r="R40" s="5">
        <v>4</v>
      </c>
      <c r="S40" s="5">
        <v>4</v>
      </c>
      <c r="T40" s="5">
        <v>4</v>
      </c>
      <c r="U40" s="5">
        <v>3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</row>
    <row r="41" spans="1:31" ht="50.1" customHeight="1" x14ac:dyDescent="0.2">
      <c r="A41" s="4" t="s">
        <v>167</v>
      </c>
      <c r="B41" s="4"/>
      <c r="C41" s="4" t="s">
        <v>102</v>
      </c>
      <c r="D41" s="4" t="s">
        <v>168</v>
      </c>
      <c r="E41" s="4" t="s">
        <v>153</v>
      </c>
      <c r="F41" s="4" t="s">
        <v>102</v>
      </c>
      <c r="G41" s="4" t="s">
        <v>92</v>
      </c>
      <c r="H41" s="5" t="s">
        <v>51</v>
      </c>
      <c r="I41" s="5" t="s">
        <v>52</v>
      </c>
      <c r="J41" s="5">
        <v>8057553749827</v>
      </c>
      <c r="K41" s="4">
        <f t="shared" si="0"/>
        <v>247.91666666666669</v>
      </c>
      <c r="L41" s="4" t="s">
        <v>106</v>
      </c>
      <c r="M41" s="4" t="s">
        <v>25</v>
      </c>
      <c r="N41" s="5">
        <v>9</v>
      </c>
      <c r="O41" s="5"/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5</v>
      </c>
      <c r="W41" s="5">
        <v>1</v>
      </c>
      <c r="X41" s="5">
        <v>1</v>
      </c>
      <c r="Y41" s="5">
        <v>1</v>
      </c>
      <c r="Z41" s="5">
        <v>1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</row>
    <row r="42" spans="1:31" ht="50.1" customHeight="1" x14ac:dyDescent="0.2">
      <c r="A42" s="4" t="s">
        <v>169</v>
      </c>
      <c r="B42" s="4"/>
      <c r="C42" s="4" t="s">
        <v>102</v>
      </c>
      <c r="D42" s="4" t="s">
        <v>56</v>
      </c>
      <c r="E42" s="4" t="s">
        <v>153</v>
      </c>
      <c r="F42" s="4" t="s">
        <v>102</v>
      </c>
      <c r="G42" s="4" t="s">
        <v>92</v>
      </c>
      <c r="H42" s="5" t="s">
        <v>51</v>
      </c>
      <c r="I42" s="5" t="s">
        <v>52</v>
      </c>
      <c r="J42" s="5">
        <v>8057553804496</v>
      </c>
      <c r="K42" s="4">
        <f t="shared" si="0"/>
        <v>395.83333333333337</v>
      </c>
      <c r="L42" s="4" t="s">
        <v>114</v>
      </c>
      <c r="M42" s="4" t="s">
        <v>25</v>
      </c>
      <c r="N42" s="5">
        <v>5</v>
      </c>
      <c r="O42" s="5"/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2</v>
      </c>
      <c r="W42" s="5">
        <v>2</v>
      </c>
      <c r="X42" s="5">
        <v>1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</row>
    <row r="43" spans="1:31" ht="50.1" customHeight="1" x14ac:dyDescent="0.2">
      <c r="A43" s="4" t="s">
        <v>170</v>
      </c>
      <c r="B43" s="4"/>
      <c r="C43" s="4" t="s">
        <v>102</v>
      </c>
      <c r="D43" s="4" t="s">
        <v>56</v>
      </c>
      <c r="E43" s="4" t="s">
        <v>153</v>
      </c>
      <c r="F43" s="4" t="s">
        <v>102</v>
      </c>
      <c r="G43" s="4" t="s">
        <v>92</v>
      </c>
      <c r="H43" s="5" t="s">
        <v>51</v>
      </c>
      <c r="I43" s="5" t="s">
        <v>52</v>
      </c>
      <c r="J43" s="5">
        <v>8057553852923</v>
      </c>
      <c r="K43" s="4">
        <f t="shared" si="0"/>
        <v>312.5</v>
      </c>
      <c r="L43" s="4" t="s">
        <v>127</v>
      </c>
      <c r="M43" s="4" t="s">
        <v>25</v>
      </c>
      <c r="N43" s="5">
        <v>1</v>
      </c>
      <c r="O43" s="5"/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1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</row>
    <row r="44" spans="1:31" ht="50.1" customHeight="1" x14ac:dyDescent="0.2">
      <c r="A44" s="4" t="s">
        <v>171</v>
      </c>
      <c r="B44" s="4"/>
      <c r="C44" s="4" t="s">
        <v>102</v>
      </c>
      <c r="D44" s="4" t="s">
        <v>172</v>
      </c>
      <c r="E44" s="4" t="s">
        <v>153</v>
      </c>
      <c r="F44" s="4" t="s">
        <v>102</v>
      </c>
      <c r="G44" s="4" t="s">
        <v>92</v>
      </c>
      <c r="H44" s="5" t="s">
        <v>51</v>
      </c>
      <c r="I44" s="5" t="s">
        <v>52</v>
      </c>
      <c r="J44" s="5">
        <v>8057553837166</v>
      </c>
      <c r="K44" s="4">
        <f t="shared" si="0"/>
        <v>312.5</v>
      </c>
      <c r="L44" s="4" t="s">
        <v>127</v>
      </c>
      <c r="M44" s="4" t="s">
        <v>25</v>
      </c>
      <c r="N44" s="5">
        <v>2</v>
      </c>
      <c r="O44" s="5"/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1</v>
      </c>
      <c r="W44" s="5">
        <v>0</v>
      </c>
      <c r="X44" s="5">
        <v>1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</row>
    <row r="45" spans="1:31" ht="50.1" customHeight="1" x14ac:dyDescent="0.2">
      <c r="A45" s="4" t="s">
        <v>173</v>
      </c>
      <c r="B45" s="4"/>
      <c r="C45" s="4" t="s">
        <v>102</v>
      </c>
      <c r="D45" s="4" t="s">
        <v>56</v>
      </c>
      <c r="E45" s="4" t="s">
        <v>153</v>
      </c>
      <c r="F45" s="4" t="s">
        <v>102</v>
      </c>
      <c r="G45" s="4" t="s">
        <v>92</v>
      </c>
      <c r="H45" s="5" t="s">
        <v>51</v>
      </c>
      <c r="I45" s="5" t="s">
        <v>52</v>
      </c>
      <c r="J45" s="5" t="s">
        <v>174</v>
      </c>
      <c r="K45" s="4">
        <f t="shared" si="0"/>
        <v>289.58333333333337</v>
      </c>
      <c r="L45" s="4" t="s">
        <v>103</v>
      </c>
      <c r="M45" s="4" t="s">
        <v>25</v>
      </c>
      <c r="N45" s="5">
        <v>2</v>
      </c>
      <c r="O45" s="5"/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2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</row>
    <row r="46" spans="1:31" ht="50.1" customHeight="1" x14ac:dyDescent="0.2">
      <c r="A46" s="4" t="s">
        <v>175</v>
      </c>
      <c r="B46" s="4"/>
      <c r="C46" s="4" t="s">
        <v>102</v>
      </c>
      <c r="D46" s="4" t="s">
        <v>176</v>
      </c>
      <c r="E46" s="4" t="s">
        <v>153</v>
      </c>
      <c r="F46" s="4" t="s">
        <v>102</v>
      </c>
      <c r="G46" s="4" t="s">
        <v>92</v>
      </c>
      <c r="H46" s="5" t="s">
        <v>51</v>
      </c>
      <c r="I46" s="5" t="s">
        <v>52</v>
      </c>
      <c r="J46" s="5">
        <v>8057553794636</v>
      </c>
      <c r="K46" s="4">
        <f t="shared" si="0"/>
        <v>270.83333333333337</v>
      </c>
      <c r="L46" s="4" t="s">
        <v>124</v>
      </c>
      <c r="M46" s="4" t="s">
        <v>25</v>
      </c>
      <c r="N46" s="5">
        <v>15</v>
      </c>
      <c r="O46" s="5"/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11</v>
      </c>
      <c r="W46" s="5">
        <v>4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</row>
    <row r="47" spans="1:31" ht="50.1" customHeight="1" x14ac:dyDescent="0.2">
      <c r="A47" s="4" t="s">
        <v>177</v>
      </c>
      <c r="B47" s="4"/>
      <c r="C47" s="4" t="s">
        <v>102</v>
      </c>
      <c r="D47" s="4" t="s">
        <v>178</v>
      </c>
      <c r="E47" s="4" t="s">
        <v>153</v>
      </c>
      <c r="F47" s="4" t="s">
        <v>102</v>
      </c>
      <c r="G47" s="4" t="s">
        <v>92</v>
      </c>
      <c r="H47" s="5" t="s">
        <v>51</v>
      </c>
      <c r="I47" s="5" t="s">
        <v>52</v>
      </c>
      <c r="J47" s="5">
        <v>8057553797125</v>
      </c>
      <c r="K47" s="4">
        <f t="shared" si="0"/>
        <v>270.83333333333337</v>
      </c>
      <c r="L47" s="4" t="s">
        <v>124</v>
      </c>
      <c r="M47" s="4" t="s">
        <v>25</v>
      </c>
      <c r="N47" s="5">
        <v>31</v>
      </c>
      <c r="O47" s="5"/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22</v>
      </c>
      <c r="W47" s="5">
        <v>9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</row>
    <row r="48" spans="1:31" ht="50.1" customHeight="1" x14ac:dyDescent="0.2">
      <c r="A48" s="4" t="s">
        <v>179</v>
      </c>
      <c r="B48" s="4"/>
      <c r="C48" s="4" t="s">
        <v>108</v>
      </c>
      <c r="D48" s="4" t="s">
        <v>56</v>
      </c>
      <c r="E48" s="4" t="s">
        <v>153</v>
      </c>
      <c r="F48" s="4" t="s">
        <v>108</v>
      </c>
      <c r="G48" s="4" t="s">
        <v>50</v>
      </c>
      <c r="H48" s="5" t="s">
        <v>118</v>
      </c>
      <c r="I48" s="5" t="s">
        <v>52</v>
      </c>
      <c r="J48" s="5">
        <v>8058698951670</v>
      </c>
      <c r="K48" s="4">
        <f t="shared" si="0"/>
        <v>372.91666666666669</v>
      </c>
      <c r="L48" s="4" t="s">
        <v>53</v>
      </c>
      <c r="M48" s="4" t="s">
        <v>25</v>
      </c>
      <c r="N48" s="5">
        <v>11</v>
      </c>
      <c r="O48" s="5"/>
      <c r="P48" s="5">
        <v>0</v>
      </c>
      <c r="Q48" s="5">
        <v>0</v>
      </c>
      <c r="R48" s="5">
        <v>0</v>
      </c>
      <c r="S48" s="5">
        <v>0</v>
      </c>
      <c r="T48" s="5">
        <v>4</v>
      </c>
      <c r="U48" s="5">
        <v>2</v>
      </c>
      <c r="V48" s="5">
        <v>0</v>
      </c>
      <c r="W48" s="5">
        <v>0</v>
      </c>
      <c r="X48" s="5">
        <v>0</v>
      </c>
      <c r="Y48" s="5">
        <v>2</v>
      </c>
      <c r="Z48" s="5">
        <v>2</v>
      </c>
      <c r="AA48" s="5">
        <v>0</v>
      </c>
      <c r="AB48" s="5">
        <v>1</v>
      </c>
      <c r="AC48" s="5">
        <v>0</v>
      </c>
      <c r="AD48" s="5">
        <v>0</v>
      </c>
      <c r="AE48" s="5">
        <v>0</v>
      </c>
    </row>
    <row r="49" spans="1:31" ht="50.1" customHeight="1" x14ac:dyDescent="0.2">
      <c r="A49" s="4" t="s">
        <v>180</v>
      </c>
      <c r="B49" s="4"/>
      <c r="C49" s="4" t="s">
        <v>108</v>
      </c>
      <c r="D49" s="4" t="s">
        <v>181</v>
      </c>
      <c r="E49" s="4" t="s">
        <v>153</v>
      </c>
      <c r="F49" s="4" t="s">
        <v>108</v>
      </c>
      <c r="G49" s="4" t="s">
        <v>50</v>
      </c>
      <c r="H49" s="5" t="s">
        <v>118</v>
      </c>
      <c r="I49" s="5" t="s">
        <v>52</v>
      </c>
      <c r="J49" s="5" t="s">
        <v>182</v>
      </c>
      <c r="K49" s="4">
        <f t="shared" si="0"/>
        <v>372.91666666666669</v>
      </c>
      <c r="L49" s="4" t="s">
        <v>53</v>
      </c>
      <c r="M49" s="4" t="s">
        <v>25</v>
      </c>
      <c r="N49" s="5">
        <v>11</v>
      </c>
      <c r="O49" s="5"/>
      <c r="P49" s="5">
        <v>0</v>
      </c>
      <c r="Q49" s="5">
        <v>0</v>
      </c>
      <c r="R49" s="5">
        <v>0</v>
      </c>
      <c r="S49" s="5">
        <v>0</v>
      </c>
      <c r="T49" s="5">
        <v>3</v>
      </c>
      <c r="U49" s="5">
        <v>1</v>
      </c>
      <c r="V49" s="5">
        <v>0</v>
      </c>
      <c r="W49" s="5">
        <v>1</v>
      </c>
      <c r="X49" s="5">
        <v>0</v>
      </c>
      <c r="Y49" s="5">
        <v>0</v>
      </c>
      <c r="Z49" s="5">
        <v>2</v>
      </c>
      <c r="AA49" s="5">
        <v>2</v>
      </c>
      <c r="AB49" s="5">
        <v>2</v>
      </c>
      <c r="AC49" s="5">
        <v>0</v>
      </c>
      <c r="AD49" s="5">
        <v>0</v>
      </c>
      <c r="AE49" s="5">
        <v>0</v>
      </c>
    </row>
    <row r="50" spans="1:31" ht="50.1" customHeight="1" x14ac:dyDescent="0.2">
      <c r="A50" s="4" t="s">
        <v>183</v>
      </c>
      <c r="B50" s="4"/>
      <c r="C50" s="4" t="s">
        <v>111</v>
      </c>
      <c r="D50" s="4" t="s">
        <v>184</v>
      </c>
      <c r="E50" s="4" t="s">
        <v>153</v>
      </c>
      <c r="F50" s="4" t="s">
        <v>111</v>
      </c>
      <c r="G50" s="4" t="s">
        <v>50</v>
      </c>
      <c r="H50" s="5" t="s">
        <v>51</v>
      </c>
      <c r="I50" s="5" t="s">
        <v>52</v>
      </c>
      <c r="J50" s="5" t="s">
        <v>185</v>
      </c>
      <c r="K50" s="4" t="e">
        <f t="shared" si="0"/>
        <v>#VALUE!</v>
      </c>
      <c r="L50" s="4" t="s">
        <v>84</v>
      </c>
      <c r="M50" s="4" t="s">
        <v>0</v>
      </c>
      <c r="N50" s="5">
        <v>13</v>
      </c>
      <c r="O50" s="5"/>
      <c r="P50" s="5">
        <v>13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</row>
    <row r="51" spans="1:31" ht="50.1" customHeight="1" x14ac:dyDescent="0.2">
      <c r="A51" s="4" t="s">
        <v>186</v>
      </c>
      <c r="B51" s="4"/>
      <c r="C51" s="4" t="s">
        <v>187</v>
      </c>
      <c r="D51" s="4" t="s">
        <v>188</v>
      </c>
      <c r="E51" s="4" t="s">
        <v>153</v>
      </c>
      <c r="F51" s="4" t="s">
        <v>187</v>
      </c>
      <c r="G51" s="4" t="s">
        <v>92</v>
      </c>
      <c r="H51" s="5" t="s">
        <v>51</v>
      </c>
      <c r="I51" s="5" t="s">
        <v>52</v>
      </c>
      <c r="J51" s="5">
        <v>8056744266495</v>
      </c>
      <c r="K51" s="4" t="e">
        <f t="shared" si="0"/>
        <v>#VALUE!</v>
      </c>
      <c r="L51" s="4" t="s">
        <v>189</v>
      </c>
      <c r="M51" s="4" t="s">
        <v>25</v>
      </c>
      <c r="N51" s="5">
        <v>4</v>
      </c>
      <c r="O51" s="5"/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1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1</v>
      </c>
      <c r="AD51" s="5">
        <v>1</v>
      </c>
      <c r="AE51" s="5">
        <v>1</v>
      </c>
    </row>
    <row r="52" spans="1:31" ht="50.1" customHeight="1" x14ac:dyDescent="0.2">
      <c r="A52" s="4" t="s">
        <v>190</v>
      </c>
      <c r="B52" s="4"/>
      <c r="C52" s="4" t="s">
        <v>113</v>
      </c>
      <c r="D52" s="4" t="s">
        <v>188</v>
      </c>
      <c r="E52" s="4" t="s">
        <v>153</v>
      </c>
      <c r="F52" s="4" t="s">
        <v>113</v>
      </c>
      <c r="G52" s="4" t="s">
        <v>92</v>
      </c>
      <c r="H52" s="5" t="s">
        <v>51</v>
      </c>
      <c r="I52" s="5" t="s">
        <v>52</v>
      </c>
      <c r="J52" s="5">
        <v>8056744201465</v>
      </c>
      <c r="K52" s="4" t="e">
        <f t="shared" si="0"/>
        <v>#VALUE!</v>
      </c>
      <c r="L52" s="4" t="s">
        <v>191</v>
      </c>
      <c r="M52" s="4" t="s">
        <v>25</v>
      </c>
      <c r="N52" s="5">
        <v>4</v>
      </c>
      <c r="O52" s="5"/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1</v>
      </c>
      <c r="Z52" s="5">
        <v>0</v>
      </c>
      <c r="AA52" s="5">
        <v>0</v>
      </c>
      <c r="AB52" s="5">
        <v>1</v>
      </c>
      <c r="AC52" s="5">
        <v>0</v>
      </c>
      <c r="AD52" s="5">
        <v>1</v>
      </c>
      <c r="AE52" s="5">
        <v>1</v>
      </c>
    </row>
    <row r="53" spans="1:31" ht="50.1" customHeight="1" x14ac:dyDescent="0.2">
      <c r="A53" s="4" t="s">
        <v>192</v>
      </c>
      <c r="B53" s="4"/>
      <c r="C53" s="4" t="s">
        <v>113</v>
      </c>
      <c r="D53" s="4" t="s">
        <v>56</v>
      </c>
      <c r="E53" s="4" t="s">
        <v>153</v>
      </c>
      <c r="F53" s="4" t="s">
        <v>113</v>
      </c>
      <c r="G53" s="4" t="s">
        <v>92</v>
      </c>
      <c r="H53" s="5" t="s">
        <v>51</v>
      </c>
      <c r="I53" s="5" t="s">
        <v>52</v>
      </c>
      <c r="J53" s="5">
        <v>8057553532405</v>
      </c>
      <c r="K53" s="4">
        <f t="shared" si="0"/>
        <v>289.58333333333337</v>
      </c>
      <c r="L53" s="4" t="s">
        <v>103</v>
      </c>
      <c r="M53" s="4" t="s">
        <v>25</v>
      </c>
      <c r="N53" s="5">
        <v>13</v>
      </c>
      <c r="O53" s="5"/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5</v>
      </c>
      <c r="W53" s="5">
        <v>0</v>
      </c>
      <c r="X53" s="5">
        <v>5</v>
      </c>
      <c r="Y53" s="5">
        <v>0</v>
      </c>
      <c r="Z53" s="5">
        <v>0</v>
      </c>
      <c r="AA53" s="5">
        <v>1</v>
      </c>
      <c r="AB53" s="5">
        <v>2</v>
      </c>
      <c r="AC53" s="5">
        <v>0</v>
      </c>
      <c r="AD53" s="5">
        <v>0</v>
      </c>
      <c r="AE53" s="5">
        <v>0</v>
      </c>
    </row>
    <row r="54" spans="1:31" ht="50.1" customHeight="1" x14ac:dyDescent="0.2">
      <c r="A54" s="4" t="s">
        <v>193</v>
      </c>
      <c r="B54" s="4"/>
      <c r="C54" s="4" t="s">
        <v>113</v>
      </c>
      <c r="D54" s="4" t="s">
        <v>56</v>
      </c>
      <c r="E54" s="4" t="s">
        <v>153</v>
      </c>
      <c r="F54" s="4" t="s">
        <v>113</v>
      </c>
      <c r="G54" s="4" t="s">
        <v>92</v>
      </c>
      <c r="H54" s="5" t="s">
        <v>51</v>
      </c>
      <c r="I54" s="5" t="s">
        <v>52</v>
      </c>
      <c r="J54" s="5">
        <v>8057553864599</v>
      </c>
      <c r="K54" s="4">
        <f t="shared" si="0"/>
        <v>331.25</v>
      </c>
      <c r="L54" s="4" t="s">
        <v>122</v>
      </c>
      <c r="M54" s="4" t="s">
        <v>25</v>
      </c>
      <c r="N54" s="5">
        <v>14</v>
      </c>
      <c r="O54" s="5"/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3</v>
      </c>
      <c r="W54" s="5">
        <v>4</v>
      </c>
      <c r="X54" s="5">
        <v>4</v>
      </c>
      <c r="Y54" s="5">
        <v>3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</row>
    <row r="55" spans="1:31" ht="50.1" customHeight="1" x14ac:dyDescent="0.2">
      <c r="A55" s="4" t="s">
        <v>194</v>
      </c>
      <c r="B55" s="4"/>
      <c r="C55" s="4" t="s">
        <v>113</v>
      </c>
      <c r="D55" s="4" t="s">
        <v>188</v>
      </c>
      <c r="E55" s="4" t="s">
        <v>153</v>
      </c>
      <c r="F55" s="4" t="s">
        <v>113</v>
      </c>
      <c r="G55" s="4" t="s">
        <v>92</v>
      </c>
      <c r="H55" s="5" t="s">
        <v>51</v>
      </c>
      <c r="I55" s="5" t="s">
        <v>52</v>
      </c>
      <c r="J55" s="5">
        <v>8057553849671</v>
      </c>
      <c r="K55" s="4">
        <f t="shared" si="0"/>
        <v>331.25</v>
      </c>
      <c r="L55" s="4" t="s">
        <v>122</v>
      </c>
      <c r="M55" s="4" t="s">
        <v>25</v>
      </c>
      <c r="N55" s="5">
        <v>6</v>
      </c>
      <c r="O55" s="5"/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1</v>
      </c>
      <c r="X55" s="5">
        <v>0</v>
      </c>
      <c r="Y55" s="5">
        <v>0</v>
      </c>
      <c r="Z55" s="5">
        <v>0</v>
      </c>
      <c r="AA55" s="5">
        <v>0</v>
      </c>
      <c r="AB55" s="5">
        <v>1</v>
      </c>
      <c r="AC55" s="5">
        <v>3</v>
      </c>
      <c r="AD55" s="5">
        <v>0</v>
      </c>
      <c r="AE55" s="5">
        <v>1</v>
      </c>
    </row>
    <row r="56" spans="1:31" ht="50.1" customHeight="1" x14ac:dyDescent="0.2">
      <c r="A56" s="4" t="s">
        <v>195</v>
      </c>
      <c r="B56" s="4"/>
      <c r="C56" s="4" t="s">
        <v>113</v>
      </c>
      <c r="D56" s="4" t="s">
        <v>168</v>
      </c>
      <c r="E56" s="4" t="s">
        <v>153</v>
      </c>
      <c r="F56" s="4" t="s">
        <v>113</v>
      </c>
      <c r="G56" s="4" t="s">
        <v>92</v>
      </c>
      <c r="H56" s="5" t="s">
        <v>51</v>
      </c>
      <c r="I56" s="5" t="s">
        <v>52</v>
      </c>
      <c r="J56" s="5" t="s">
        <v>196</v>
      </c>
      <c r="K56" s="4" t="e">
        <f t="shared" si="0"/>
        <v>#VALUE!</v>
      </c>
      <c r="L56" s="4" t="s">
        <v>191</v>
      </c>
      <c r="M56" s="4" t="s">
        <v>25</v>
      </c>
      <c r="N56" s="5">
        <v>3</v>
      </c>
      <c r="O56" s="5"/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1</v>
      </c>
      <c r="V56" s="5">
        <v>0</v>
      </c>
      <c r="W56" s="5">
        <v>1</v>
      </c>
      <c r="X56" s="5">
        <v>1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</row>
    <row r="57" spans="1:31" ht="50.1" customHeight="1" x14ac:dyDescent="0.2">
      <c r="A57" s="4" t="s">
        <v>197</v>
      </c>
      <c r="B57" s="4"/>
      <c r="C57" s="4" t="s">
        <v>113</v>
      </c>
      <c r="D57" s="4" t="s">
        <v>168</v>
      </c>
      <c r="E57" s="4" t="s">
        <v>153</v>
      </c>
      <c r="F57" s="4" t="s">
        <v>113</v>
      </c>
      <c r="G57" s="4" t="s">
        <v>92</v>
      </c>
      <c r="H57" s="5" t="s">
        <v>51</v>
      </c>
      <c r="I57" s="5" t="s">
        <v>52</v>
      </c>
      <c r="J57" s="5">
        <v>8056744201465</v>
      </c>
      <c r="K57" s="4" t="e">
        <f t="shared" si="0"/>
        <v>#VALUE!</v>
      </c>
      <c r="L57" s="4" t="s">
        <v>191</v>
      </c>
      <c r="M57" s="4" t="s">
        <v>25</v>
      </c>
      <c r="N57" s="5">
        <v>1</v>
      </c>
      <c r="O57" s="5"/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1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</row>
    <row r="58" spans="1:31" ht="50.1" customHeight="1" x14ac:dyDescent="0.2">
      <c r="A58" s="4" t="s">
        <v>198</v>
      </c>
      <c r="B58" s="4"/>
      <c r="C58" s="4" t="s">
        <v>116</v>
      </c>
      <c r="D58" s="4" t="s">
        <v>199</v>
      </c>
      <c r="E58" s="4" t="s">
        <v>153</v>
      </c>
      <c r="F58" s="4" t="s">
        <v>116</v>
      </c>
      <c r="G58" s="4" t="s">
        <v>50</v>
      </c>
      <c r="H58" s="5" t="s">
        <v>121</v>
      </c>
      <c r="I58" s="5" t="s">
        <v>52</v>
      </c>
      <c r="J58" s="5">
        <v>8058698921611</v>
      </c>
      <c r="K58" s="4">
        <f t="shared" si="0"/>
        <v>312.5</v>
      </c>
      <c r="L58" s="4" t="s">
        <v>127</v>
      </c>
      <c r="M58" s="4" t="s">
        <v>25</v>
      </c>
      <c r="N58" s="5">
        <v>10</v>
      </c>
      <c r="O58" s="5"/>
      <c r="P58" s="5">
        <v>0</v>
      </c>
      <c r="Q58" s="5">
        <v>0</v>
      </c>
      <c r="R58" s="5">
        <v>0</v>
      </c>
      <c r="S58" s="5">
        <v>1</v>
      </c>
      <c r="T58" s="5">
        <v>1</v>
      </c>
      <c r="U58" s="5">
        <v>1</v>
      </c>
      <c r="V58" s="5">
        <v>1</v>
      </c>
      <c r="W58" s="5">
        <v>1</v>
      </c>
      <c r="X58" s="5">
        <v>2</v>
      </c>
      <c r="Y58" s="5">
        <v>1</v>
      </c>
      <c r="Z58" s="5">
        <v>1</v>
      </c>
      <c r="AA58" s="5">
        <v>1</v>
      </c>
      <c r="AB58" s="5">
        <v>0</v>
      </c>
      <c r="AC58" s="5">
        <v>0</v>
      </c>
      <c r="AD58" s="5">
        <v>0</v>
      </c>
      <c r="AE58" s="5">
        <v>0</v>
      </c>
    </row>
    <row r="59" spans="1:31" ht="50.1" customHeight="1" x14ac:dyDescent="0.2">
      <c r="A59" s="4" t="s">
        <v>200</v>
      </c>
      <c r="B59" s="4"/>
      <c r="C59" s="4" t="s">
        <v>116</v>
      </c>
      <c r="D59" s="4" t="s">
        <v>58</v>
      </c>
      <c r="E59" s="4" t="s">
        <v>153</v>
      </c>
      <c r="F59" s="4" t="s">
        <v>116</v>
      </c>
      <c r="G59" s="4" t="s">
        <v>50</v>
      </c>
      <c r="H59" s="5" t="s">
        <v>51</v>
      </c>
      <c r="I59" s="5" t="s">
        <v>52</v>
      </c>
      <c r="J59" s="5">
        <v>8057453905460</v>
      </c>
      <c r="K59" s="4">
        <f t="shared" si="0"/>
        <v>331.25</v>
      </c>
      <c r="L59" s="4" t="s">
        <v>122</v>
      </c>
      <c r="M59" s="4" t="s">
        <v>25</v>
      </c>
      <c r="N59" s="5">
        <v>5</v>
      </c>
      <c r="O59" s="5"/>
      <c r="P59" s="5">
        <v>0</v>
      </c>
      <c r="Q59" s="5">
        <v>0</v>
      </c>
      <c r="R59" s="5">
        <v>0</v>
      </c>
      <c r="S59" s="5">
        <v>0</v>
      </c>
      <c r="T59" s="5">
        <v>1</v>
      </c>
      <c r="U59" s="5">
        <v>1</v>
      </c>
      <c r="V59" s="5">
        <v>1</v>
      </c>
      <c r="W59" s="5">
        <v>0</v>
      </c>
      <c r="X59" s="5">
        <v>0</v>
      </c>
      <c r="Y59" s="5">
        <v>0</v>
      </c>
      <c r="Z59" s="5">
        <v>0</v>
      </c>
      <c r="AA59" s="5">
        <v>1</v>
      </c>
      <c r="AB59" s="5">
        <v>1</v>
      </c>
      <c r="AC59" s="5">
        <v>0</v>
      </c>
      <c r="AD59" s="5">
        <v>0</v>
      </c>
      <c r="AE59" s="5">
        <v>0</v>
      </c>
    </row>
    <row r="60" spans="1:31" ht="50.1" customHeight="1" x14ac:dyDescent="0.2">
      <c r="A60" s="4" t="s">
        <v>201</v>
      </c>
      <c r="B60" s="4"/>
      <c r="C60" s="4" t="s">
        <v>116</v>
      </c>
      <c r="D60" s="4" t="s">
        <v>202</v>
      </c>
      <c r="E60" s="4" t="s">
        <v>153</v>
      </c>
      <c r="F60" s="4" t="s">
        <v>116</v>
      </c>
      <c r="G60" s="4" t="s">
        <v>50</v>
      </c>
      <c r="H60" s="5" t="s">
        <v>121</v>
      </c>
      <c r="I60" s="5" t="s">
        <v>52</v>
      </c>
      <c r="J60" s="5">
        <v>8057553943508</v>
      </c>
      <c r="K60" s="4">
        <f t="shared" si="0"/>
        <v>289.58333333333337</v>
      </c>
      <c r="L60" s="4" t="s">
        <v>103</v>
      </c>
      <c r="M60" s="4" t="s">
        <v>25</v>
      </c>
      <c r="N60" s="5">
        <v>3</v>
      </c>
      <c r="O60" s="5"/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1</v>
      </c>
      <c r="Y60" s="5">
        <v>1</v>
      </c>
      <c r="Z60" s="5">
        <v>0</v>
      </c>
      <c r="AA60" s="5">
        <v>0</v>
      </c>
      <c r="AB60" s="5">
        <v>0</v>
      </c>
      <c r="AC60" s="5">
        <v>0</v>
      </c>
      <c r="AD60" s="5">
        <v>1</v>
      </c>
      <c r="AE60" s="5">
        <v>0</v>
      </c>
    </row>
    <row r="61" spans="1:31" ht="50.1" customHeight="1" x14ac:dyDescent="0.2">
      <c r="A61" s="4" t="s">
        <v>203</v>
      </c>
      <c r="B61" s="4"/>
      <c r="C61" s="4" t="s">
        <v>116</v>
      </c>
      <c r="D61" s="4" t="s">
        <v>56</v>
      </c>
      <c r="E61" s="4" t="s">
        <v>153</v>
      </c>
      <c r="F61" s="4" t="s">
        <v>116</v>
      </c>
      <c r="G61" s="4" t="s">
        <v>50</v>
      </c>
      <c r="H61" s="5" t="s">
        <v>121</v>
      </c>
      <c r="I61" s="5" t="s">
        <v>52</v>
      </c>
      <c r="J61" s="5">
        <v>8057553942655</v>
      </c>
      <c r="K61" s="4">
        <f t="shared" si="0"/>
        <v>270.83333333333337</v>
      </c>
      <c r="L61" s="4" t="s">
        <v>124</v>
      </c>
      <c r="M61" s="4" t="s">
        <v>25</v>
      </c>
      <c r="N61" s="5">
        <v>8</v>
      </c>
      <c r="O61" s="5"/>
      <c r="P61" s="5">
        <v>0</v>
      </c>
      <c r="Q61" s="5">
        <v>0</v>
      </c>
      <c r="R61" s="5">
        <v>0</v>
      </c>
      <c r="S61" s="5">
        <v>0</v>
      </c>
      <c r="T61" s="5">
        <v>1</v>
      </c>
      <c r="U61" s="5">
        <v>1</v>
      </c>
      <c r="V61" s="5">
        <v>1</v>
      </c>
      <c r="W61" s="5">
        <v>1</v>
      </c>
      <c r="X61" s="5">
        <v>0</v>
      </c>
      <c r="Y61" s="5">
        <v>1</v>
      </c>
      <c r="Z61" s="5">
        <v>0</v>
      </c>
      <c r="AA61" s="5">
        <v>1</v>
      </c>
      <c r="AB61" s="5">
        <v>0</v>
      </c>
      <c r="AC61" s="5">
        <v>0</v>
      </c>
      <c r="AD61" s="5">
        <v>1</v>
      </c>
      <c r="AE61" s="5">
        <v>1</v>
      </c>
    </row>
    <row r="62" spans="1:31" ht="50.1" customHeight="1" x14ac:dyDescent="0.2">
      <c r="A62" s="4" t="s">
        <v>204</v>
      </c>
      <c r="B62" s="4"/>
      <c r="C62" s="4" t="s">
        <v>116</v>
      </c>
      <c r="D62" s="4" t="s">
        <v>205</v>
      </c>
      <c r="E62" s="4" t="s">
        <v>153</v>
      </c>
      <c r="F62" s="4" t="s">
        <v>116</v>
      </c>
      <c r="G62" s="4" t="s">
        <v>92</v>
      </c>
      <c r="H62" s="5" t="s">
        <v>51</v>
      </c>
      <c r="I62" s="5" t="s">
        <v>52</v>
      </c>
      <c r="J62" s="5">
        <v>8057553853401</v>
      </c>
      <c r="K62" s="4">
        <f t="shared" si="0"/>
        <v>289.58333333333337</v>
      </c>
      <c r="L62" s="4" t="s">
        <v>103</v>
      </c>
      <c r="M62" s="4" t="s">
        <v>25</v>
      </c>
      <c r="N62" s="5">
        <v>3</v>
      </c>
      <c r="O62" s="5"/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2</v>
      </c>
      <c r="W62" s="5">
        <v>1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</row>
    <row r="63" spans="1:31" ht="50.1" customHeight="1" x14ac:dyDescent="0.2">
      <c r="A63" s="4" t="s">
        <v>206</v>
      </c>
      <c r="B63" s="4"/>
      <c r="C63" s="4" t="s">
        <v>116</v>
      </c>
      <c r="D63" s="4" t="s">
        <v>205</v>
      </c>
      <c r="E63" s="4" t="s">
        <v>153</v>
      </c>
      <c r="F63" s="4" t="s">
        <v>116</v>
      </c>
      <c r="G63" s="4" t="s">
        <v>92</v>
      </c>
      <c r="H63" s="5" t="s">
        <v>51</v>
      </c>
      <c r="I63" s="5" t="s">
        <v>52</v>
      </c>
      <c r="J63" s="5">
        <v>8057553337512</v>
      </c>
      <c r="K63" s="4">
        <f t="shared" si="0"/>
        <v>247.91666666666669</v>
      </c>
      <c r="L63" s="4" t="s">
        <v>106</v>
      </c>
      <c r="M63" s="4" t="s">
        <v>25</v>
      </c>
      <c r="N63" s="5">
        <v>4</v>
      </c>
      <c r="O63" s="5"/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1</v>
      </c>
      <c r="W63" s="5">
        <v>0</v>
      </c>
      <c r="X63" s="5">
        <v>2</v>
      </c>
      <c r="Y63" s="5">
        <v>0</v>
      </c>
      <c r="Z63" s="5">
        <v>0</v>
      </c>
      <c r="AA63" s="5">
        <v>0</v>
      </c>
      <c r="AB63" s="5">
        <v>1</v>
      </c>
      <c r="AC63" s="5">
        <v>0</v>
      </c>
      <c r="AD63" s="5">
        <v>0</v>
      </c>
      <c r="AE63" s="5">
        <v>0</v>
      </c>
    </row>
    <row r="64" spans="1:31" ht="50.1" customHeight="1" x14ac:dyDescent="0.2">
      <c r="A64" s="4" t="s">
        <v>207</v>
      </c>
      <c r="B64" s="4"/>
      <c r="C64" s="4" t="s">
        <v>116</v>
      </c>
      <c r="D64" s="4" t="s">
        <v>176</v>
      </c>
      <c r="E64" s="4" t="s">
        <v>153</v>
      </c>
      <c r="F64" s="4" t="s">
        <v>116</v>
      </c>
      <c r="G64" s="4" t="s">
        <v>92</v>
      </c>
      <c r="H64" s="5" t="s">
        <v>118</v>
      </c>
      <c r="I64" s="5" t="s">
        <v>52</v>
      </c>
      <c r="J64" s="5">
        <v>8057553839207</v>
      </c>
      <c r="K64" s="4">
        <f t="shared" si="0"/>
        <v>220.83333333333334</v>
      </c>
      <c r="L64" s="4" t="s">
        <v>208</v>
      </c>
      <c r="M64" s="4" t="s">
        <v>25</v>
      </c>
      <c r="N64" s="5">
        <v>1</v>
      </c>
      <c r="O64" s="5"/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1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</row>
    <row r="65" spans="1:31" ht="50.1" customHeight="1" x14ac:dyDescent="0.2">
      <c r="A65" s="4" t="s">
        <v>209</v>
      </c>
      <c r="B65" s="4"/>
      <c r="C65" s="4" t="s">
        <v>116</v>
      </c>
      <c r="D65" s="4" t="s">
        <v>205</v>
      </c>
      <c r="E65" s="4" t="s">
        <v>153</v>
      </c>
      <c r="F65" s="4" t="s">
        <v>116</v>
      </c>
      <c r="G65" s="4" t="s">
        <v>92</v>
      </c>
      <c r="H65" s="5" t="s">
        <v>51</v>
      </c>
      <c r="I65" s="5" t="s">
        <v>52</v>
      </c>
      <c r="J65" s="5">
        <v>8057553855924</v>
      </c>
      <c r="K65" s="4">
        <f t="shared" si="0"/>
        <v>270.83333333333337</v>
      </c>
      <c r="L65" s="4" t="s">
        <v>124</v>
      </c>
      <c r="M65" s="4" t="s">
        <v>25</v>
      </c>
      <c r="N65" s="5">
        <v>7</v>
      </c>
      <c r="O65" s="5"/>
      <c r="P65" s="5">
        <v>0</v>
      </c>
      <c r="Q65" s="5">
        <v>0</v>
      </c>
      <c r="R65" s="5">
        <v>0</v>
      </c>
      <c r="S65" s="5">
        <v>0</v>
      </c>
      <c r="T65" s="5">
        <v>1</v>
      </c>
      <c r="U65" s="5">
        <v>2</v>
      </c>
      <c r="V65" s="5">
        <v>1</v>
      </c>
      <c r="W65" s="5">
        <v>3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</row>
    <row r="66" spans="1:31" ht="50.1" customHeight="1" x14ac:dyDescent="0.2">
      <c r="A66" s="4" t="s">
        <v>210</v>
      </c>
      <c r="B66" s="4"/>
      <c r="C66" s="4" t="s">
        <v>129</v>
      </c>
      <c r="D66" s="4" t="s">
        <v>211</v>
      </c>
      <c r="E66" s="4" t="s">
        <v>153</v>
      </c>
      <c r="F66" s="4" t="s">
        <v>129</v>
      </c>
      <c r="G66" s="4" t="s">
        <v>50</v>
      </c>
      <c r="H66" s="5" t="s">
        <v>51</v>
      </c>
      <c r="I66" s="5" t="s">
        <v>52</v>
      </c>
      <c r="J66" s="5">
        <v>8057553539541</v>
      </c>
      <c r="K66" s="4" t="e">
        <f t="shared" si="0"/>
        <v>#VALUE!</v>
      </c>
      <c r="L66" s="4" t="s">
        <v>71</v>
      </c>
      <c r="M66" s="4" t="s">
        <v>0</v>
      </c>
      <c r="N66" s="5">
        <v>7</v>
      </c>
      <c r="O66" s="5"/>
      <c r="P66" s="5">
        <v>7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</row>
    <row r="67" spans="1:31" ht="50.1" customHeight="1" x14ac:dyDescent="0.2">
      <c r="A67" s="4" t="s">
        <v>212</v>
      </c>
      <c r="B67" s="4"/>
      <c r="C67" s="4" t="s">
        <v>129</v>
      </c>
      <c r="D67" s="4" t="s">
        <v>117</v>
      </c>
      <c r="E67" s="4" t="s">
        <v>153</v>
      </c>
      <c r="F67" s="4" t="s">
        <v>129</v>
      </c>
      <c r="G67" s="4" t="s">
        <v>50</v>
      </c>
      <c r="H67" s="5" t="s">
        <v>51</v>
      </c>
      <c r="I67" s="5" t="s">
        <v>52</v>
      </c>
      <c r="J67" s="5">
        <v>8057553213717</v>
      </c>
      <c r="K67" s="4" t="e">
        <f t="shared" si="0"/>
        <v>#VALUE!</v>
      </c>
      <c r="L67" s="4" t="s">
        <v>213</v>
      </c>
      <c r="M67" s="4" t="s">
        <v>0</v>
      </c>
      <c r="N67" s="5">
        <v>5</v>
      </c>
      <c r="O67" s="5"/>
      <c r="P67" s="5">
        <v>5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</row>
    <row r="68" spans="1:31" ht="50.1" customHeight="1" x14ac:dyDescent="0.2">
      <c r="A68" s="4" t="s">
        <v>214</v>
      </c>
      <c r="B68" s="4"/>
      <c r="C68" s="4" t="s">
        <v>129</v>
      </c>
      <c r="D68" s="4" t="s">
        <v>215</v>
      </c>
      <c r="E68" s="4" t="s">
        <v>153</v>
      </c>
      <c r="F68" s="4" t="s">
        <v>129</v>
      </c>
      <c r="G68" s="4" t="s">
        <v>50</v>
      </c>
      <c r="H68" s="5" t="s">
        <v>51</v>
      </c>
      <c r="I68" s="5" t="s">
        <v>52</v>
      </c>
      <c r="J68" s="5">
        <v>8057553736148</v>
      </c>
      <c r="K68" s="4" t="e">
        <f t="shared" si="0"/>
        <v>#VALUE!</v>
      </c>
      <c r="L68" s="4" t="s">
        <v>213</v>
      </c>
      <c r="M68" s="4" t="s">
        <v>0</v>
      </c>
      <c r="N68" s="5">
        <v>8</v>
      </c>
      <c r="O68" s="5"/>
      <c r="P68" s="5">
        <v>8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</row>
    <row r="69" spans="1:31" ht="50.1" customHeight="1" x14ac:dyDescent="0.2">
      <c r="A69" s="4" t="s">
        <v>216</v>
      </c>
      <c r="B69" s="4"/>
      <c r="C69" s="4" t="s">
        <v>129</v>
      </c>
      <c r="D69" s="4" t="s">
        <v>62</v>
      </c>
      <c r="E69" s="4" t="s">
        <v>153</v>
      </c>
      <c r="F69" s="4" t="s">
        <v>129</v>
      </c>
      <c r="G69" s="4" t="s">
        <v>50</v>
      </c>
      <c r="H69" s="5" t="s">
        <v>217</v>
      </c>
      <c r="I69" s="5" t="s">
        <v>52</v>
      </c>
      <c r="J69" s="5">
        <v>8056283169509</v>
      </c>
      <c r="K69" s="4" t="e">
        <f t="shared" si="0"/>
        <v>#VALUE!</v>
      </c>
      <c r="L69" s="4" t="s">
        <v>218</v>
      </c>
      <c r="M69" s="4" t="s">
        <v>0</v>
      </c>
      <c r="N69" s="5">
        <v>10</v>
      </c>
      <c r="O69" s="5"/>
      <c r="P69" s="5">
        <v>10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</row>
    <row r="70" spans="1:31" x14ac:dyDescent="0.2">
      <c r="N70">
        <f>SUM(N7:N69)</f>
        <v>912</v>
      </c>
    </row>
  </sheetData>
  <phoneticPr fontId="2" type="noConversion"/>
  <pageMargins left="0.7" right="0.7" top="0.75" bottom="0.75" header="0.3" footer="0.3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Foglio1</vt:lpstr>
      <vt:lpstr>FERRAGAMO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Dators</cp:lastModifiedBy>
  <cp:revision>0</cp:revision>
  <dcterms:created xsi:type="dcterms:W3CDTF">2026-07-01T12:49:33Z</dcterms:created>
  <dcterms:modified xsi:type="dcterms:W3CDTF">2026-07-03T09:52:06Z</dcterms:modified>
</cp:coreProperties>
</file>